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6125" windowHeight="8040" activeTab="0"/>
  </bookViews>
  <sheets>
    <sheet name="0503117 (Детализированные КБК)" sheetId="1" r:id="rId1"/>
  </sheets>
  <definedNames/>
  <calcPr fullCalcOnLoad="1" fullPrecision="0"/>
</workbook>
</file>

<file path=xl/sharedStrings.xml><?xml version="1.0" encoding="utf-8"?>
<sst xmlns="http://schemas.openxmlformats.org/spreadsheetml/2006/main" count="3231" uniqueCount="793">
  <si>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</si>
  <si>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</si>
  <si>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</si>
  <si>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</si>
  <si>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</si>
  <si>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</si>
  <si>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</si>
  <si>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</si>
  <si>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</si>
  <si>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</si>
  <si>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</si>
  <si>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</si>
  <si>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</si>
  <si>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</si>
  <si>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</si>
  <si>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</si>
  <si>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</si>
  <si>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</si>
  <si>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</si>
  <si>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</si>
  <si>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</si>
  <si>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</si>
  <si>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</si>
  <si>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</si>
  <si>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</si>
  <si>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</si>
  <si>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</si>
  <si>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</si>
  <si>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</si>
  <si>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</si>
  <si>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</si>
  <si>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</si>
  <si>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</si>
  <si>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</si>
  <si>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</si>
  <si>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</si>
  <si>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</si>
  <si>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</si>
  <si>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</si>
  <si>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</si>
  <si>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</si>
  <si>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</si>
  <si>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</si>
  <si>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</si>
  <si>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</si>
  <si>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</si>
  <si>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</si>
  <si>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</si>
  <si>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</si>
  <si>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</si>
  <si>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</si>
  <si>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</si>
  <si>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</si>
  <si>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</si>
  <si>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</si>
  <si>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</si>
  <si>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</si>
  <si>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</si>
  <si>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</si>
  <si>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</si>
  <si>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</si>
  <si>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</si>
  <si>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</si>
  <si>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</si>
  <si>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</si>
  <si>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</si>
  <si>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</si>
  <si>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</si>
  <si>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</si>
  <si>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</si>
  <si>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</si>
  <si>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</si>
  <si>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</si>
  <si>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</si>
  <si>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</si>
  <si>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</si>
  <si>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</si>
  <si>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</si>
  <si>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</si>
  <si>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</si>
  <si>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</si>
  <si>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</si>
  <si>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</si>
  <si>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</si>
  <si>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</si>
  <si>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</si>
  <si>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</si>
  <si>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</si>
  <si>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</si>
  <si>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01 июня 2014 г.</t>
  </si>
  <si>
    <t>Трегубовское сельское поселение</t>
  </si>
  <si>
    <t>Бюджет Трегубовского сельского поселения</t>
  </si>
  <si>
    <t>3</t>
  </si>
  <si>
    <t>01.06.2014</t>
  </si>
  <si>
    <t>МЕСЯЦ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</si>
  <si>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</si>
  <si>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</si>
  <si>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</si>
  <si>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</si>
  <si>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</si>
  <si>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</si>
  <si>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</si>
  <si>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</si>
  <si>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</si>
  <si>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</si>
  <si>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</si>
  <si>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</si>
  <si>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01050000000000500</t>
  </si>
  <si>
    <t>Увеличение остатков средств бюджетов</t>
  </si>
  <si>
    <t>i2_00001050000000000500</t>
  </si>
  <si>
    <t>i2_00001050200000000500</t>
  </si>
  <si>
    <t>Увеличение прочих остатков средств бюджетов</t>
  </si>
  <si>
    <t>01050200000000500</t>
  </si>
  <si>
    <t>01050201000000510</t>
  </si>
  <si>
    <t>Увеличение прочих остатков денежных средств бюджетов</t>
  </si>
  <si>
    <t>i2_00001050201000000510</t>
  </si>
  <si>
    <t>Увеличение прочих остатков денежных средств бюджетов поселений</t>
  </si>
  <si>
    <t>01050201100000510</t>
  </si>
  <si>
    <t>ОБЩЕГОСУДАРСТВЕННЫЕ ВОПРОСЫ</t>
  </si>
  <si>
    <t>0100</t>
  </si>
  <si>
    <t>0000000</t>
  </si>
  <si>
    <t>i2_00001000000000000000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</si>
  <si>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</si>
  <si>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</si>
  <si>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</si>
  <si>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Администрация Трегубовского сельского поселения</t>
  </si>
  <si>
    <t>9100000</t>
  </si>
  <si>
    <t>i4_00001029100000000000</t>
  </si>
  <si>
    <t>Глава Трегубовского сельского поселения</t>
  </si>
  <si>
    <t>i4_00001029110000000000</t>
  </si>
  <si>
    <t>9110000</t>
  </si>
  <si>
    <t>Расходы на обеспечение функций Главы Трегубовского сельского поселения</t>
  </si>
  <si>
    <t>i5_00001029110100000000</t>
  </si>
  <si>
    <t>9110100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</si>
  <si>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</si>
  <si>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</si>
  <si>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i6_00001029110100100000</t>
  </si>
  <si>
    <t>Расходы на выплаты персоналу государственных (муниципальных) органов</t>
  </si>
  <si>
    <t>i6_00001029110100120000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</si>
  <si>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</si>
  <si>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</si>
  <si>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i7_00001029110100121000</t>
  </si>
  <si>
    <t>121</t>
  </si>
  <si>
    <t xml:space="preserve">Расходы                                                 </t>
  </si>
  <si>
    <t>i8_00001029110100121200</t>
  </si>
  <si>
    <t xml:space="preserve">Оплата труда и начисления на выплаты по оплате труда               </t>
  </si>
  <si>
    <t>210</t>
  </si>
  <si>
    <t>i8_00001029110100121210</t>
  </si>
  <si>
    <t>211</t>
  </si>
  <si>
    <t xml:space="preserve">Заработная плата                                        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</si>
  <si>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</si>
  <si>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</si>
  <si>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</si>
  <si>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i7_00001029110100122000</t>
  </si>
  <si>
    <t>122</t>
  </si>
  <si>
    <t>i8_00001029110100122200</t>
  </si>
  <si>
    <t>i8_00001029110100122210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</si>
  <si>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</si>
  <si>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</si>
  <si>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</si>
  <si>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</si>
  <si>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</si>
  <si>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i4_00001049100000000000</t>
  </si>
  <si>
    <t xml:space="preserve">Осуществление полномочий аппарата Администрации Трегубовского сельского поселения
</t>
  </si>
  <si>
    <t>i4_00001049190000000000</t>
  </si>
  <si>
    <t>9190000</t>
  </si>
  <si>
    <t>Расходы на обеспечение функций аппарата Администрации Трегубовского сельского поселения</t>
  </si>
  <si>
    <t>i5_00001049190100000000</t>
  </si>
  <si>
    <t>9190100</t>
  </si>
  <si>
    <t>i6_00001049190100100000</t>
  </si>
  <si>
    <t>i6_00001049190100120000</t>
  </si>
  <si>
    <t>i7_00001049190100121000</t>
  </si>
  <si>
    <t>i8_00001049190100121200</t>
  </si>
  <si>
    <t>i8_00001049190100121210</t>
  </si>
  <si>
    <t>i7_00001049190100122000</t>
  </si>
  <si>
    <t>i8_00001049190100122200</t>
  </si>
  <si>
    <t>i8_00001049190100122210</t>
  </si>
  <si>
    <t>Закупка товаров, работ и услуг для государственных (муниципальных) нужд</t>
  </si>
  <si>
    <t>i6_00001049190100200000</t>
  </si>
  <si>
    <t>Иные закупки товаров, работ и услуг для обеспечения государственных (муниципальных) нужд</t>
  </si>
  <si>
    <t>i6_00001049190100240000</t>
  </si>
  <si>
    <t>240</t>
  </si>
  <si>
    <t>Закупка товаров, работ, услуг в сфере информационно-коммуникационных технологий</t>
  </si>
  <si>
    <t>i7_00001049190100242000</t>
  </si>
  <si>
    <t>242</t>
  </si>
  <si>
    <t>i8_00001049190100242200</t>
  </si>
  <si>
    <t xml:space="preserve">Оплата работ, услуг                                      </t>
  </si>
  <si>
    <t>220</t>
  </si>
  <si>
    <t>i8_00001049190100242220</t>
  </si>
  <si>
    <t xml:space="preserve">Услуги связи                                            </t>
  </si>
  <si>
    <t>221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</si>
  <si>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</si>
  <si>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</si>
  <si>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</si>
  <si>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</si>
  <si>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>i8_00001049190100242300</t>
  </si>
  <si>
    <t xml:space="preserve">Поступление нефинансовых активов                        </t>
  </si>
  <si>
    <t>300</t>
  </si>
  <si>
    <t xml:space="preserve">Увеличение стоимости основных средств                   </t>
  </si>
  <si>
    <t>310</t>
  </si>
  <si>
    <t>Прочая закупка товаров, работ и услуг для обеспечения государственных (муниципальных) нужд</t>
  </si>
  <si>
    <t>i7_00001049190100244000</t>
  </si>
  <si>
    <t>244</t>
  </si>
  <si>
    <t>i8_00001049190100244200</t>
  </si>
  <si>
    <t>i8_00001049190100244220</t>
  </si>
  <si>
    <t>222</t>
  </si>
  <si>
    <t xml:space="preserve">Транспортные услуги                                     </t>
  </si>
  <si>
    <t xml:space="preserve">Коммунальные услуги                                     </t>
  </si>
  <si>
    <t>223</t>
  </si>
  <si>
    <t>i8_00001049190100244300</t>
  </si>
  <si>
    <t xml:space="preserve">Увеличение стоимости материальных запасов               </t>
  </si>
  <si>
    <t>340</t>
  </si>
  <si>
    <t>Иные бюджетные ассигнования</t>
  </si>
  <si>
    <t>i6_00001049190100800000</t>
  </si>
  <si>
    <t>800</t>
  </si>
  <si>
    <t>Уплата налогов, сборов и иных платежей</t>
  </si>
  <si>
    <t>i6_00001049190100850000</t>
  </si>
  <si>
    <t>850</t>
  </si>
  <si>
    <t>Уплата налога на имущество организаций и земельного налога</t>
  </si>
  <si>
    <t>i7_00001049190100851000</t>
  </si>
  <si>
    <t>851</t>
  </si>
  <si>
    <t>i8_00001049190100851200</t>
  </si>
  <si>
    <t xml:space="preserve">Прочие расходы                                          </t>
  </si>
  <si>
    <t>290</t>
  </si>
  <si>
    <t>Уплата прочих налогов, сборов и иных платежей</t>
  </si>
  <si>
    <t>i7_00001049190100852000</t>
  </si>
  <si>
    <t>852</t>
  </si>
  <si>
    <t>i8_00001049190100852200</t>
  </si>
  <si>
    <t xml:space="preserve">Передача осуществления  части полномочий по решению
 вопросов местного значения
</t>
  </si>
  <si>
    <t>i4_00001049300000000000</t>
  </si>
  <si>
    <t>9300000</t>
  </si>
  <si>
    <t>i4_00001049310000000000</t>
  </si>
  <si>
    <t>Передача осуществления  части полномочий по решению вопросов местного значения по архитектуре</t>
  </si>
  <si>
    <t>9310000</t>
  </si>
  <si>
    <t>Межбюджетные трансферты на осуществление части полномочий по решению вопросов местного значения</t>
  </si>
  <si>
    <t>i5_00001049312222000000</t>
  </si>
  <si>
    <t>9312222</t>
  </si>
  <si>
    <t>Межбюджетные трансферты</t>
  </si>
  <si>
    <t>i6_00001049312222500000</t>
  </si>
  <si>
    <t>Иные межбюджетные трансферты</t>
  </si>
  <si>
    <t>i7_00001049312222540000</t>
  </si>
  <si>
    <t>540</t>
  </si>
  <si>
    <t>i8_00001049312222540200</t>
  </si>
  <si>
    <t xml:space="preserve">Безвозмездные перечисления бюджетам     </t>
  </si>
  <si>
    <t>250</t>
  </si>
  <si>
    <t>i8_00001049312222540250</t>
  </si>
  <si>
    <t xml:space="preserve">Перечисления другим бюджетам бюджетной системы Российской Федерации                                    </t>
  </si>
  <si>
    <t>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</si>
  <si>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</si>
  <si>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</si>
  <si>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</si>
  <si>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i4_00001069300000000000</t>
  </si>
  <si>
    <t>Передача осуществления  части полномочий по решению вопросов       местного значения по внешнему финансовому контролю</t>
  </si>
  <si>
    <t>i4_00001069320000000000</t>
  </si>
  <si>
    <t>9320000</t>
  </si>
  <si>
    <t>i5_00001069322222000000</t>
  </si>
  <si>
    <t>9322222</t>
  </si>
  <si>
    <t>i6_00001069322222500000</t>
  </si>
  <si>
    <t>i7_00001069322222540000</t>
  </si>
  <si>
    <t>i8_00001069322222540200</t>
  </si>
  <si>
    <t>i8_00001069322222540250</t>
  </si>
  <si>
    <t>Резервные фонды</t>
  </si>
  <si>
    <t>0111</t>
  </si>
  <si>
    <t>i3_00001110000000000000</t>
  </si>
  <si>
    <t>Прочие непрограммные направления расходов</t>
  </si>
  <si>
    <t>i4_00001119200000000000</t>
  </si>
  <si>
    <t>9200000</t>
  </si>
  <si>
    <t>Резервные средства</t>
  </si>
  <si>
    <t>i4_00001119290000000000</t>
  </si>
  <si>
    <t>9290000</t>
  </si>
  <si>
    <t>Резервный фонд Трегубовского сельского поселения</t>
  </si>
  <si>
    <t>i5_00001119292570000000</t>
  </si>
  <si>
    <t>9292570</t>
  </si>
  <si>
    <t>i6_00001119292570800000</t>
  </si>
  <si>
    <t>870</t>
  </si>
  <si>
    <t>i7_00001119292570870000</t>
  </si>
  <si>
    <t>i8_00001119292570870200</t>
  </si>
  <si>
    <t>Другие общегосударственные вопросы</t>
  </si>
  <si>
    <t>i3_00001130000000000000</t>
  </si>
  <si>
    <t>0113</t>
  </si>
  <si>
    <t>0100000</t>
  </si>
  <si>
    <t>i4_00001130100000000000</t>
  </si>
  <si>
    <t xml:space="preserve">Муниципальная программа
 «Создание комфортных условий  проживания для населения Трегубовского сельского поселения на 2014 – 2016 годы»
</t>
  </si>
  <si>
    <t xml:space="preserve">Подпрограмма «Развитие местного самоуправления 
Трегубовского сельского поселения»
</t>
  </si>
  <si>
    <t>i4_00001130110000000000</t>
  </si>
  <si>
    <t>0110000</t>
  </si>
  <si>
    <t>Модернизация оборудования для обеспечения функционирования государственной информационной системы на территории Трегубовского сельского поселения</t>
  </si>
  <si>
    <t>i5_00001130112511000000</t>
  </si>
  <si>
    <t>0112511</t>
  </si>
  <si>
    <t>i6_00001130112511200000</t>
  </si>
  <si>
    <t>i6_00001130112511240000</t>
  </si>
  <si>
    <t>i7_00001130112511242000</t>
  </si>
  <si>
    <t>i8_00001130112511242300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</si>
  <si>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</si>
  <si>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i5_00001130112512000000</t>
  </si>
  <si>
    <t>0112512</t>
  </si>
  <si>
    <t>i6_00001130112512200000</t>
  </si>
  <si>
    <t>i6_00001130112512240000</t>
  </si>
  <si>
    <t>i7_00001130112512244000</t>
  </si>
  <si>
    <t>i8_00001130112512244200</t>
  </si>
  <si>
    <t>i8_00001130112512244220</t>
  </si>
  <si>
    <t>Расходы на публикацию в прочих периодических изданиях</t>
  </si>
  <si>
    <t>i5_00001130112513000000</t>
  </si>
  <si>
    <t>0112513</t>
  </si>
  <si>
    <t>i6_00001130112513200000</t>
  </si>
  <si>
    <t>i6_00001130112513240000</t>
  </si>
  <si>
    <t>i7_00001130112513244000</t>
  </si>
  <si>
    <t>i8_00001130112513244200</t>
  </si>
  <si>
    <t>i8_00001130112513244220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</si>
  <si>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</si>
  <si>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</si>
  <si>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</si>
  <si>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</si>
  <si>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</si>
  <si>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</si>
  <si>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Выполнение переданных государственных полномочий в сфере национальной обороны</t>
  </si>
  <si>
    <t>i4_00002039220000000000</t>
  </si>
  <si>
    <t>9220000</t>
  </si>
  <si>
    <t>9225118</t>
  </si>
  <si>
    <t>i5_00002039225118000000</t>
  </si>
  <si>
    <t>Осуществление первичного воинского учета на территориях, где отсутствуют военные комиссариаты</t>
  </si>
  <si>
    <t>i6_00002039225118100000</t>
  </si>
  <si>
    <t>i6_00002039225118120000</t>
  </si>
  <si>
    <t>i7_00002039225118121000</t>
  </si>
  <si>
    <t>i8_00002039225118121200</t>
  </si>
  <si>
    <t>i8_00002039225118121210</t>
  </si>
  <si>
    <t>НАЦИОНАЛЬНАЯ БЕЗОПАСНОСТЬ И ПРАВООХРАНИТЕЛЬНАЯ ДЕЯТЕЛЬНОСТЬ</t>
  </si>
  <si>
    <t>0300</t>
  </si>
  <si>
    <t>i2_00003000000000000000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</si>
  <si>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</si>
  <si>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</si>
  <si>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</si>
  <si>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i4_00003090100000000000</t>
  </si>
  <si>
    <t>Подпрограмма «Обеспечение безопасности на территории Трегубовского сельского поселения»</t>
  </si>
  <si>
    <t>i4_00003090120000000000</t>
  </si>
  <si>
    <t>0120000</t>
  </si>
  <si>
    <t>Обеспечение защиты населения и территорий от последствий чрезвычайных ситуаций природного и техногенного характера, гражданская оборона</t>
  </si>
  <si>
    <t>i5_00003090122501000000</t>
  </si>
  <si>
    <t>0122501</t>
  </si>
  <si>
    <t>i6_00003090122501200000</t>
  </si>
  <si>
    <t>i6_00003090122501240000</t>
  </si>
  <si>
    <t>i7_00003090122501244000</t>
  </si>
  <si>
    <t>i8_00003090122501244200</t>
  </si>
  <si>
    <t>i8_00003090122501244220</t>
  </si>
  <si>
    <t>Мероприятия по профилактике терроризма и экстремизма на территории Трегубовского сельского поселения</t>
  </si>
  <si>
    <t>i5_00003090122502000000</t>
  </si>
  <si>
    <t>0122502</t>
  </si>
  <si>
    <t>i6_00003090122502200000</t>
  </si>
  <si>
    <t>i6_00003090122502240000</t>
  </si>
  <si>
    <t>i7_00003090122502244000</t>
  </si>
  <si>
    <t>i8_00003090122502244200</t>
  </si>
  <si>
    <t>i8_00003090122502244220</t>
  </si>
  <si>
    <t>Обеспечение пожарной безопасности</t>
  </si>
  <si>
    <t>0310</t>
  </si>
  <si>
    <t>i3_00003100000000000000</t>
  </si>
  <si>
    <t>i4_00003100100000000000</t>
  </si>
  <si>
    <t>i4_00003100120000000000</t>
  </si>
  <si>
    <t>Мероприятия по обеспечению пожарной безопасности  на территории Трегубовского сельского поселения</t>
  </si>
  <si>
    <t>i5_00003100122503000000</t>
  </si>
  <si>
    <t>0122503</t>
  </si>
  <si>
    <t>i6_00003100122503200000</t>
  </si>
  <si>
    <t>i6_00003100122503240000</t>
  </si>
  <si>
    <t>i7_00003100122503244000</t>
  </si>
  <si>
    <t>i8_00003100122503244200</t>
  </si>
  <si>
    <t>i8_00003100122503244220</t>
  </si>
  <si>
    <t>НАЦИОНАЛЬНАЯ ЭКОНОМИКА</t>
  </si>
  <si>
    <t>i2_00004000000000000000</t>
  </si>
  <si>
    <t>0400</t>
  </si>
  <si>
    <t>Дорожное хозяйство (дорожные фонды)</t>
  </si>
  <si>
    <t>0409</t>
  </si>
  <si>
    <t>i3_00004090000000000000</t>
  </si>
  <si>
    <t>i4_00004090100000000000</t>
  </si>
  <si>
    <t xml:space="preserve">Подпрограмма «Развитие и совершенствование 
автомобильных дорог общего пользования местного значения
 и повышение безопасности дорожного движения
 на территории Трегубовского сельского поселения»
</t>
  </si>
  <si>
    <t>i4_00004090130000000000</t>
  </si>
  <si>
    <t>0130000</t>
  </si>
  <si>
    <t>Муниципальный дорожный фонд Трегубовского сельского поселения</t>
  </si>
  <si>
    <t>i4_00004090132520000000</t>
  </si>
  <si>
    <t>0132520</t>
  </si>
  <si>
    <t>i5_00004090132521000000</t>
  </si>
  <si>
    <t>Осуществление дорожной деятельности в отношении дорог местного значения</t>
  </si>
  <si>
    <t>0132521</t>
  </si>
  <si>
    <t>i6_00004090132521200000</t>
  </si>
  <si>
    <t>i6_00004090132521240000</t>
  </si>
  <si>
    <t>i7_00004090132521244000</t>
  </si>
  <si>
    <t>i8_00004090132521244200</t>
  </si>
  <si>
    <t>i8_00004090132521244220</t>
  </si>
  <si>
    <t>Капитальный ремонт и ремонт дворовых территорий многоквартирных домов и проездов к ним</t>
  </si>
  <si>
    <t>i5_00004090132522000000</t>
  </si>
  <si>
    <t>0132522</t>
  </si>
  <si>
    <t>i6_00004090132522200000</t>
  </si>
  <si>
    <t>i6_00004090132522240000</t>
  </si>
  <si>
    <t>i7_00004090132522244000</t>
  </si>
  <si>
    <t>i8_00004090132522244200</t>
  </si>
  <si>
    <t>i8_00004090132522244220</t>
  </si>
  <si>
    <t>Капитальный ремонт и ремонт дорог местного значения</t>
  </si>
  <si>
    <t>i5_00004090132523000000</t>
  </si>
  <si>
    <t>0132523</t>
  </si>
  <si>
    <t>i6_00004090132523200000</t>
  </si>
  <si>
    <t>i6_00004090132523240000</t>
  </si>
  <si>
    <t>i7_00004090132523244000</t>
  </si>
  <si>
    <t>i8_00004090132523244200</t>
  </si>
  <si>
    <t>i8_00004090132523244220</t>
  </si>
  <si>
    <t>i5_00004090137151000000</t>
  </si>
  <si>
    <t>0137151</t>
  </si>
  <si>
    <t>i6_00004090137151200000</t>
  </si>
  <si>
    <t>i6_00004090137151240000</t>
  </si>
  <si>
    <t>i7_00004090137151244000</t>
  </si>
  <si>
    <t>i8_00004090137151244200</t>
  </si>
  <si>
    <t>i8_00004090137151244220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</si>
  <si>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</si>
  <si>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</si>
  <si>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</si>
  <si>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</si>
  <si>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</si>
  <si>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</si>
  <si>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i4_00005010100000000000</t>
  </si>
  <si>
    <t>Подпрограмма «Содержание, ремонт и капитальный ремонт жилищного хозяйства, в том числе муниципального жилищного фонда Трегубовского сельского поселения»</t>
  </si>
  <si>
    <t>i4_00005010140000000000</t>
  </si>
  <si>
    <t>0140000</t>
  </si>
  <si>
    <t>Содержание и текущий ремонт муниципального жилищного фонда</t>
  </si>
  <si>
    <t>i5_00005010142531000000</t>
  </si>
  <si>
    <t>0142531</t>
  </si>
  <si>
    <t>i6_00005010142531200000</t>
  </si>
  <si>
    <t>i6_00005010142531240000</t>
  </si>
  <si>
    <t>i7_00005010142531244000</t>
  </si>
  <si>
    <t>i8_00005010142531244200</t>
  </si>
  <si>
    <t>i8_00005010142531244220</t>
  </si>
  <si>
    <t>Капитальный ремонт муниципального жилищного фонда</t>
  </si>
  <si>
    <t>i5_00005010142532000000</t>
  </si>
  <si>
    <t>0142532</t>
  </si>
  <si>
    <t>i6_00005010142532200000</t>
  </si>
  <si>
    <t>i6_00005010142532240000</t>
  </si>
  <si>
    <t>Закупка товаров, работ, услуг в целях капитального ремонта государственного (муниципального) имущества</t>
  </si>
  <si>
    <t>i7_00005010142532243000</t>
  </si>
  <si>
    <t>243</t>
  </si>
  <si>
    <t>i8_00005010142532243200</t>
  </si>
  <si>
    <t>i8_00005010142532243220</t>
  </si>
  <si>
    <t>Реализация прочих мероприятий подпрограммы</t>
  </si>
  <si>
    <t>i5_00005010149999000000</t>
  </si>
  <si>
    <t>0149999</t>
  </si>
  <si>
    <t>i6_00005010149999200000</t>
  </si>
  <si>
    <t>i6_00005010149999240000</t>
  </si>
  <si>
    <t>i7_00005010149999244000</t>
  </si>
  <si>
    <t>i8_00005010149999244200</t>
  </si>
  <si>
    <t>i8_00005010149999244220</t>
  </si>
  <si>
    <t>Коммунальное хозяйство</t>
  </si>
  <si>
    <t>0502</t>
  </si>
  <si>
    <t>i3_00005020000000000000</t>
  </si>
  <si>
    <t>i4_00005020100000000000</t>
  </si>
  <si>
    <t xml:space="preserve">Подпрограмма «Комплексное развитие коммунальной
 инфраструктуры Трегубовского сельского поселения»
</t>
  </si>
  <si>
    <t>i4_00005020150000000000</t>
  </si>
  <si>
    <t>0150000</t>
  </si>
  <si>
    <t>Расходы на содержание и  техническое обслуживание муниципального имущества в сфере коммунального хозяйства</t>
  </si>
  <si>
    <t>i5_00005020152541000000</t>
  </si>
  <si>
    <t>0152541</t>
  </si>
  <si>
    <t>i6_00005020152541200000</t>
  </si>
  <si>
    <t>i6_00005020152541240000</t>
  </si>
  <si>
    <t>i7_00005020152541244000</t>
  </si>
  <si>
    <t>i8_00005020152541244200</t>
  </si>
  <si>
    <t>i8_00005020152541244220</t>
  </si>
  <si>
    <t>Ремонт и капитальный ремонт общественных колодцев на территории населенных пунктов поселения</t>
  </si>
  <si>
    <t>i5_00005020152542000000</t>
  </si>
  <si>
    <t>0152542</t>
  </si>
  <si>
    <t>i6_00005020152542200000</t>
  </si>
  <si>
    <t>i6_00005020152542240000</t>
  </si>
  <si>
    <t>i7_00005020152542244000</t>
  </si>
  <si>
    <t>i8_00005020152542244200</t>
  </si>
  <si>
    <t>i8_00005020152542244220</t>
  </si>
  <si>
    <t>Строительство общественных колодцев на территории населенных пунктов поселения</t>
  </si>
  <si>
    <t>i5_00005020154201000000</t>
  </si>
  <si>
    <t>0154201</t>
  </si>
  <si>
    <t>Капитальные вложения в объекты недвижимого имущества государственной (муниципальной) собственности</t>
  </si>
  <si>
    <t>i6_00005020154201400000</t>
  </si>
  <si>
    <t>400</t>
  </si>
  <si>
    <t>Бюджетные инвестиции</t>
  </si>
  <si>
    <t>i6_00005020154201410000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</si>
  <si>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</si>
  <si>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</si>
  <si>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i7_00005020154201414000</t>
  </si>
  <si>
    <t>414</t>
  </si>
  <si>
    <t>i8_00005020154201414300</t>
  </si>
  <si>
    <t>0159999</t>
  </si>
  <si>
    <t>i5_00005020159999000000</t>
  </si>
  <si>
    <t>i6_00005020159999200000</t>
  </si>
  <si>
    <t>i6_00005020159999240000</t>
  </si>
  <si>
    <t>i7_00005020159999244000</t>
  </si>
  <si>
    <t>i8_00005020159999244200</t>
  </si>
  <si>
    <t>i8_00005020159999244220</t>
  </si>
  <si>
    <t xml:space="preserve">Выполнение переданных государственных 
полномочий в сфере коммунальных услуг
</t>
  </si>
  <si>
    <t>i4_00005029210000000000</t>
  </si>
  <si>
    <t>9210000</t>
  </si>
  <si>
    <t>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</si>
  <si>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i5_00005029217026000000</t>
  </si>
  <si>
    <t>9217026</t>
  </si>
  <si>
    <t>i6_00005029217026800000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</si>
  <si>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</si>
  <si>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i7_00005029217026810000</t>
  </si>
  <si>
    <t>810</t>
  </si>
  <si>
    <t>i8_00005029217026810200</t>
  </si>
  <si>
    <t xml:space="preserve">Безвозмездные перечисления организациям </t>
  </si>
  <si>
    <t>i8_00005029217026810240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</si>
  <si>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</si>
  <si>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i4_00005029300000000000</t>
  </si>
  <si>
    <t>9330000</t>
  </si>
  <si>
    <t>i4_00005029330000000000</t>
  </si>
  <si>
    <t>Передача осуществления  части полномочий по решению вопросов местного значения по водоснабжению и водоотведению</t>
  </si>
  <si>
    <t>i5_00005029332222000000</t>
  </si>
  <si>
    <t>9332222</t>
  </si>
  <si>
    <t>i6_00005029332222500000</t>
  </si>
  <si>
    <t>i7_00005029332222540000</t>
  </si>
  <si>
    <t>i8_00005029332222540200</t>
  </si>
  <si>
    <t>i8_00005029332222540250</t>
  </si>
  <si>
    <t>Благоустройство</t>
  </si>
  <si>
    <t>0503</t>
  </si>
  <si>
    <t>i3_00005030000000000000</t>
  </si>
  <si>
    <t>i4_00005030100000000000</t>
  </si>
  <si>
    <t>Подпрограмма «Энергосбережение и повышение энергетической эффективности на территории Трегубовского сельского поселения»</t>
  </si>
  <si>
    <t>i4_00005030160000000000</t>
  </si>
  <si>
    <t>0160000</t>
  </si>
  <si>
    <t>Расходы на уличное освещение</t>
  </si>
  <si>
    <t>i5_00005030162561000000</t>
  </si>
  <si>
    <t>0162561</t>
  </si>
  <si>
    <t>i6_00005030162561200000</t>
  </si>
  <si>
    <t>i6_00005030162561240000</t>
  </si>
  <si>
    <t>i7_00005030162561244000</t>
  </si>
  <si>
    <t>i8_00005030162561244200</t>
  </si>
  <si>
    <t>i8_00005030162561244220</t>
  </si>
  <si>
    <t>Подпрограмма «Благоустройство Трегубовского сельского поселения»</t>
  </si>
  <si>
    <t>i4_00005030170000000000</t>
  </si>
  <si>
    <t>0170000</t>
  </si>
  <si>
    <t>i5_00005030172561000000</t>
  </si>
  <si>
    <t>0172561</t>
  </si>
  <si>
    <t>i6_00005030172561200000</t>
  </si>
  <si>
    <t>i6_00005030172561240000</t>
  </si>
  <si>
    <t>i7_00005030172561244000</t>
  </si>
  <si>
    <t>i8_00005030172561244200</t>
  </si>
  <si>
    <t>i8_00005030172561244220</t>
  </si>
  <si>
    <t>Мероприятия  по благоустройству территории поселения</t>
  </si>
  <si>
    <t>i5_00005030172562000000</t>
  </si>
  <si>
    <t>0172562</t>
  </si>
  <si>
    <t>i6_00005030172562200000</t>
  </si>
  <si>
    <t>i6_00005030172562240000</t>
  </si>
  <si>
    <t>i7_00005030172562244000</t>
  </si>
  <si>
    <t>i8_00005030172562244200</t>
  </si>
  <si>
    <t>i8_00005030172562244220</t>
  </si>
  <si>
    <t>i8_00005030172562244300</t>
  </si>
  <si>
    <t>Расходы по паспортизации воинских захоронений, расположенных на территории поселения</t>
  </si>
  <si>
    <t>i5_00005030172563000000</t>
  </si>
  <si>
    <t>0172563</t>
  </si>
  <si>
    <t>i6_00005030172563200000</t>
  </si>
  <si>
    <t>i6_00005030172563240000</t>
  </si>
  <si>
    <t>i7_00005030172563244000</t>
  </si>
  <si>
    <t>i8_00005030172563244200</t>
  </si>
  <si>
    <t>i8_00005030172563244220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</si>
  <si>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</si>
  <si>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</si>
  <si>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</si>
  <si>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</si>
  <si>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</si>
  <si>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</si>
  <si>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</si>
  <si>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>i4_00007070180000000000</t>
  </si>
  <si>
    <t>0180000</t>
  </si>
  <si>
    <t>Подпрограмма «Развитие культуры, спорта и молодежной политики на территории Трегубовского сельского поселения»</t>
  </si>
  <si>
    <t>Реализация мероприятий подпрограммы по молодежной политике</t>
  </si>
  <si>
    <t>i5_00007070182581000000</t>
  </si>
  <si>
    <t>0182581</t>
  </si>
  <si>
    <t>i6_00007070182581200000</t>
  </si>
  <si>
    <t>i6_00007070182581240000</t>
  </si>
  <si>
    <t>i7_00007070182581244000</t>
  </si>
  <si>
    <t>i8_00007070182581244200</t>
  </si>
  <si>
    <t>i8_00007070182581244220</t>
  </si>
  <si>
    <t>Реализация мероприятий подпрограммы по увековечению памяти погибших при защите Отечества в годы Великой Отечественной войны</t>
  </si>
  <si>
    <t>i5_00007070182582000000</t>
  </si>
  <si>
    <t>0182582</t>
  </si>
  <si>
    <t>i6_00007070182582200000</t>
  </si>
  <si>
    <t>i6_00007070182582240000</t>
  </si>
  <si>
    <t>i7_00007070182582244000</t>
  </si>
  <si>
    <t>i8_00007070182582244200</t>
  </si>
  <si>
    <t>i8_00007070182582244220</t>
  </si>
  <si>
    <t>Другие вопросы в области образования</t>
  </si>
  <si>
    <t>i3_00007090000000000000</t>
  </si>
  <si>
    <t>0709</t>
  </si>
  <si>
    <t>i4_00007090100000000000</t>
  </si>
  <si>
    <t>i4_00007090110000000000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</si>
  <si>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</si>
  <si>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i5_00007090112514000000</t>
  </si>
  <si>
    <t>0112514</t>
  </si>
  <si>
    <t>i6_00007090112514200000</t>
  </si>
  <si>
    <t>i6_00007090112514240000</t>
  </si>
  <si>
    <t>i7_00007090112514244000</t>
  </si>
  <si>
    <t>i8_00007090112514244200</t>
  </si>
  <si>
    <t>i8_00007090112514244220</t>
  </si>
  <si>
    <t>Расходы на организацию профессионального образования и дополнительного образования выборных должностных лиц, служащих и муниципальных служащих Новгородской области за счет средств областного бюджета</t>
  </si>
  <si>
    <t>i5_00007090117228000000</t>
  </si>
  <si>
    <t>0117228</t>
  </si>
  <si>
    <t>i6_00007090117228200000</t>
  </si>
  <si>
    <t>i6_00007090117228240000</t>
  </si>
  <si>
    <t>i7_00007090117228244000</t>
  </si>
  <si>
    <t>i8_00007090117228244200</t>
  </si>
  <si>
    <t>i8_00007090117228244220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</si>
  <si>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</si>
  <si>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</si>
  <si>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</si>
  <si>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</si>
  <si>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</si>
  <si>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</si>
  <si>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i4_00008040100000000000</t>
  </si>
  <si>
    <t>i4_00008040180000000000</t>
  </si>
  <si>
    <t>Расходы на реализацию   культурных мероприятий подпрограммы</t>
  </si>
  <si>
    <t>i5_00008040182583000000</t>
  </si>
  <si>
    <t>0182583</t>
  </si>
  <si>
    <t>i6_00008040182583200000</t>
  </si>
  <si>
    <t>i6_00008040182583240000</t>
  </si>
  <si>
    <t>i7_00008040182583244000</t>
  </si>
  <si>
    <t>i8_00008040182583244200</t>
  </si>
  <si>
    <t>i8_00008040182583244220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</si>
  <si>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</si>
  <si>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</si>
  <si>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</si>
  <si>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</si>
  <si>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</si>
  <si>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</si>
  <si>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i4_00011010100000000000</t>
  </si>
  <si>
    <t>i4_00011010180000000000</t>
  </si>
  <si>
    <t>Расходы на реализацию мероприятий подпрограммы по физической культуре и спорту</t>
  </si>
  <si>
    <t>i5_00011010182584000000</t>
  </si>
  <si>
    <t>0182584</t>
  </si>
  <si>
    <t>i6_00011010182584200000</t>
  </si>
  <si>
    <t>i6_00011010182584240000</t>
  </si>
  <si>
    <t>i7_00011010182584244000</t>
  </si>
  <si>
    <t>i8_00011010182584244300</t>
  </si>
  <si>
    <t>СРЕДСТВА МАССОВОЙ ИНФОРМАЦИИ</t>
  </si>
  <si>
    <t>1200</t>
  </si>
  <si>
    <t>i2_00012000000000000000</t>
  </si>
  <si>
    <t>Периодическая печать и издательства</t>
  </si>
  <si>
    <t>1202</t>
  </si>
  <si>
    <t>i3_00012020000000000000</t>
  </si>
  <si>
    <t>i4_00012020100000000000</t>
  </si>
  <si>
    <t>i4_00012020110000000000</t>
  </si>
  <si>
    <t>0110100</t>
  </si>
  <si>
    <t>i5_00012020110100000000</t>
  </si>
  <si>
    <t>Расходы на обеспечение функций аппарата Администрации Трегубовского сельского поселения.</t>
  </si>
  <si>
    <t>i6_00012020110100200000</t>
  </si>
  <si>
    <t>i6_00012020110100240000</t>
  </si>
  <si>
    <t>i7_00012020110100244000</t>
  </si>
  <si>
    <t>i8_00012020110100244200</t>
  </si>
  <si>
    <t>i8_00012020110100244220</t>
  </si>
  <si>
    <t>i8_00012020110100244300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</si>
  <si>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</si>
  <si>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</si>
  <si>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</si>
  <si>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</si>
  <si>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</si>
  <si>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</si>
  <si>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i2_00010102000010000110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</si>
  <si>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</si>
  <si>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</si>
  <si>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</si>
  <si>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</si>
  <si>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</si>
  <si>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</si>
  <si>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</si>
  <si>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</si>
  <si>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</si>
  <si>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</si>
  <si>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</si>
  <si>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</si>
  <si>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</si>
  <si>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</si>
  <si>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</si>
  <si>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</si>
  <si>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</si>
  <si>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</si>
  <si>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</si>
  <si>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</si>
  <si>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</si>
  <si>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</si>
  <si>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</si>
  <si>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</si>
  <si>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</si>
  <si>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</si>
  <si>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</si>
  <si>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</si>
  <si>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</si>
  <si>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</si>
  <si>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</si>
  <si>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</si>
  <si>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</si>
  <si>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10606000000000110</t>
  </si>
  <si>
    <t>i2_00010606000000000110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</si>
  <si>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</si>
  <si>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</si>
  <si>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</si>
  <si>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</si>
  <si>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</si>
  <si>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</si>
  <si>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</si>
  <si>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</si>
  <si>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</si>
  <si>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</si>
  <si>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</si>
  <si>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</si>
  <si>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</si>
  <si>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</si>
  <si>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</si>
  <si>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</si>
  <si>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</si>
  <si>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</si>
  <si>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</si>
  <si>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</si>
  <si>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</si>
  <si>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</si>
  <si>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</si>
  <si>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</si>
  <si>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</si>
  <si>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</si>
  <si>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</si>
  <si>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</si>
  <si>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</si>
  <si>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</si>
  <si>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</si>
  <si>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</si>
  <si>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</si>
  <si>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</si>
  <si>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</si>
  <si>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</si>
  <si>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</si>
  <si>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</si>
  <si>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</si>
  <si>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</si>
  <si>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</si>
  <si>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</si>
  <si>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</si>
  <si>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</si>
  <si>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</si>
  <si>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</si>
  <si>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</si>
  <si>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</si>
  <si>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</si>
  <si>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</si>
  <si>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</si>
  <si>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</si>
  <si>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</si>
  <si>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</si>
  <si>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</si>
  <si>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</si>
  <si>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</si>
  <si>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</si>
  <si>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</si>
  <si>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</si>
  <si>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</si>
  <si>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</si>
  <si>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</si>
  <si>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</si>
  <si>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</si>
  <si>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</si>
  <si>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</si>
  <si>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20202216000000151</t>
  </si>
  <si>
    <t>i2_00020202216000000151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</si>
  <si>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</si>
  <si>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</si>
  <si>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Прочие субсидии</t>
  </si>
  <si>
    <t>20202999000000151</t>
  </si>
  <si>
    <t>i2_00020202999000000151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</si>
  <si>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</si>
  <si>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</si>
  <si>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</si>
  <si>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</si>
  <si>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</si>
  <si>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</si>
  <si>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</si>
  <si>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</si>
  <si>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</si>
  <si>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</si>
  <si>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</si>
  <si>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</si>
  <si>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</si>
  <si>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</si>
  <si>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</si>
  <si>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</si>
  <si>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</si>
  <si>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</si>
  <si>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</si>
  <si>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</si>
  <si>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04195621</t>
  </si>
  <si>
    <t>343</t>
  </si>
  <si>
    <t>49650421</t>
  </si>
  <si>
    <t>Расходы на осуществление дорожной деятельности в отношении дорог общего пользования местного значения за счет средств областного бюджета</t>
  </si>
  <si>
    <t>Алексеев С.Б.</t>
  </si>
  <si>
    <t>Кузьмичева И.А.</t>
  </si>
  <si>
    <t>05 июня 2014 г.</t>
  </si>
  <si>
    <t>01.06.2014.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</si>
</sst>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2" fillId="0" borderId="20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 applyProtection="1">
      <alignment horizontal="left" wrapText="1"/>
      <protection locked="0"/>
    </xf>
    <xf numFmtId="49" fontId="2" fillId="0" borderId="30" xfId="0" applyNumberFormat="1" applyFont="1" applyFill="1" applyBorder="1" applyAlignment="1" applyProtection="1">
      <alignment horizontal="center" wrapText="1"/>
      <protection locked="0"/>
    </xf>
    <xf numFmtId="49" fontId="2" fillId="0" borderId="31" xfId="0" applyNumberFormat="1" applyFont="1" applyFill="1" applyBorder="1" applyAlignment="1" applyProtection="1">
      <alignment horizontal="center" wrapText="1"/>
      <protection locked="0"/>
    </xf>
    <xf numFmtId="4" fontId="2" fillId="0" borderId="22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 locked="0"/>
    </xf>
    <xf numFmtId="4" fontId="2" fillId="0" borderId="28" xfId="0" applyNumberFormat="1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left" wrapText="1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wrapText="1"/>
    </xf>
    <xf numFmtId="4" fontId="2" fillId="0" borderId="26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49" fontId="2" fillId="0" borderId="38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 applyProtection="1">
      <alignment horizontal="center" wrapText="1"/>
      <protection locked="0"/>
    </xf>
    <xf numFmtId="49" fontId="2" fillId="0" borderId="39" xfId="0" applyNumberFormat="1" applyFont="1" applyFill="1" applyBorder="1" applyAlignment="1" applyProtection="1">
      <alignment horizontal="center" wrapText="1"/>
      <protection locked="0"/>
    </xf>
    <xf numFmtId="0" fontId="2" fillId="0" borderId="40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center" wrapText="1"/>
    </xf>
    <xf numFmtId="4" fontId="2" fillId="0" borderId="46" xfId="0" applyNumberFormat="1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48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 wrapText="1"/>
    </xf>
    <xf numFmtId="4" fontId="2" fillId="0" borderId="50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left" wrapText="1"/>
      <protection locked="0"/>
    </xf>
    <xf numFmtId="49" fontId="2" fillId="0" borderId="19" xfId="0" applyNumberFormat="1" applyFont="1" applyFill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 applyProtection="1">
      <alignment horizontal="right"/>
      <protection/>
    </xf>
    <xf numFmtId="4" fontId="2" fillId="0" borderId="28" xfId="0" applyNumberFormat="1" applyFont="1" applyFill="1" applyBorder="1" applyAlignment="1" applyProtection="1">
      <alignment horizontal="center"/>
      <protection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28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 applyProtection="1">
      <alignment horizontal="right"/>
      <protection locked="0"/>
    </xf>
    <xf numFmtId="49" fontId="2" fillId="0" borderId="37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 applyProtection="1">
      <alignment horizontal="center" wrapText="1"/>
      <protection locked="0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52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wrapText="1"/>
    </xf>
    <xf numFmtId="49" fontId="2" fillId="0" borderId="60" xfId="0" applyNumberFormat="1" applyFont="1" applyFill="1" applyBorder="1" applyAlignment="1">
      <alignment horizontal="center" wrapText="1"/>
    </xf>
    <xf numFmtId="49" fontId="2" fillId="0" borderId="61" xfId="0" applyNumberFormat="1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"/>
  <sheetViews>
    <sheetView tabSelected="1" zoomScalePageLayoutView="0" workbookViewId="0" topLeftCell="A46">
      <selection activeCell="O16" sqref="O16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2" t="s">
        <v>37</v>
      </c>
      <c r="B1" s="182"/>
      <c r="C1" s="182"/>
      <c r="D1" s="182"/>
      <c r="E1" s="182"/>
      <c r="F1" s="182"/>
      <c r="G1" s="182"/>
      <c r="H1" s="182"/>
      <c r="I1" s="183"/>
      <c r="J1" s="1" t="s">
        <v>3</v>
      </c>
      <c r="K1" s="41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28" t="s">
        <v>19</v>
      </c>
      <c r="K2" s="14" t="s">
        <v>92</v>
      </c>
    </row>
    <row r="3" spans="1:11" ht="12.75">
      <c r="A3" s="18" t="s">
        <v>53</v>
      </c>
      <c r="B3" s="186" t="s">
        <v>89</v>
      </c>
      <c r="C3" s="186"/>
      <c r="D3" s="186"/>
      <c r="E3" s="14"/>
      <c r="F3" s="14"/>
      <c r="G3" s="187"/>
      <c r="H3" s="187"/>
      <c r="I3" s="18" t="s">
        <v>23</v>
      </c>
      <c r="J3" s="32" t="s">
        <v>792</v>
      </c>
      <c r="K3" s="42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19" t="s">
        <v>21</v>
      </c>
      <c r="J4" s="29" t="s">
        <v>785</v>
      </c>
      <c r="K4" s="14" t="s">
        <v>93</v>
      </c>
    </row>
    <row r="5" spans="1:11" ht="12.75">
      <c r="A5" s="3" t="s">
        <v>38</v>
      </c>
      <c r="B5" s="184" t="s">
        <v>90</v>
      </c>
      <c r="C5" s="184"/>
      <c r="D5" s="184"/>
      <c r="E5" s="184"/>
      <c r="F5" s="184"/>
      <c r="G5" s="184"/>
      <c r="H5" s="184"/>
      <c r="I5" s="19" t="s">
        <v>32</v>
      </c>
      <c r="J5" s="30" t="s">
        <v>786</v>
      </c>
      <c r="K5" s="14"/>
    </row>
    <row r="6" spans="1:11" ht="12.75">
      <c r="A6" s="3" t="s">
        <v>39</v>
      </c>
      <c r="B6" s="185" t="s">
        <v>91</v>
      </c>
      <c r="C6" s="185"/>
      <c r="D6" s="185"/>
      <c r="E6" s="185"/>
      <c r="F6" s="185"/>
      <c r="G6" s="185"/>
      <c r="H6" s="185"/>
      <c r="I6" s="19" t="s">
        <v>22</v>
      </c>
      <c r="J6" s="30" t="s">
        <v>787</v>
      </c>
      <c r="K6" s="14" t="s">
        <v>92</v>
      </c>
    </row>
    <row r="7" spans="1:11" ht="12.75">
      <c r="A7" s="7" t="s">
        <v>29</v>
      </c>
      <c r="B7" s="3"/>
      <c r="C7" s="3"/>
      <c r="D7" s="3"/>
      <c r="E7" s="3"/>
      <c r="F7" s="3"/>
      <c r="G7" s="3"/>
      <c r="H7" s="6"/>
      <c r="I7" s="19"/>
      <c r="J7" s="30"/>
      <c r="K7" s="14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31" t="s">
        <v>0</v>
      </c>
      <c r="K8" s="14"/>
    </row>
    <row r="9" spans="1:11" ht="15">
      <c r="A9" s="191" t="s">
        <v>31</v>
      </c>
      <c r="B9" s="191"/>
      <c r="C9" s="191"/>
      <c r="D9" s="191"/>
      <c r="E9" s="191"/>
      <c r="F9" s="191"/>
      <c r="G9" s="191"/>
      <c r="H9" s="191"/>
      <c r="I9" s="191"/>
      <c r="J9" s="191"/>
      <c r="K9" s="39" t="s">
        <v>94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43"/>
    </row>
    <row r="11" spans="1:11" ht="12.75" customHeight="1">
      <c r="A11" s="166" t="s">
        <v>40</v>
      </c>
      <c r="B11" s="166" t="s">
        <v>41</v>
      </c>
      <c r="C11" s="169" t="s">
        <v>42</v>
      </c>
      <c r="D11" s="170"/>
      <c r="E11" s="170"/>
      <c r="F11" s="170"/>
      <c r="G11" s="171"/>
      <c r="H11" s="166" t="s">
        <v>43</v>
      </c>
      <c r="I11" s="166" t="s">
        <v>24</v>
      </c>
      <c r="J11" s="166" t="s">
        <v>44</v>
      </c>
      <c r="K11" s="40"/>
    </row>
    <row r="12" spans="1:11" ht="12.75">
      <c r="A12" s="167"/>
      <c r="B12" s="167"/>
      <c r="C12" s="172"/>
      <c r="D12" s="173"/>
      <c r="E12" s="173"/>
      <c r="F12" s="173"/>
      <c r="G12" s="174"/>
      <c r="H12" s="167"/>
      <c r="I12" s="167"/>
      <c r="J12" s="167"/>
      <c r="K12" s="40"/>
    </row>
    <row r="13" spans="1:11" ht="12.75">
      <c r="A13" s="168"/>
      <c r="B13" s="168"/>
      <c r="C13" s="175"/>
      <c r="D13" s="176"/>
      <c r="E13" s="176"/>
      <c r="F13" s="176"/>
      <c r="G13" s="177"/>
      <c r="H13" s="168"/>
      <c r="I13" s="168"/>
      <c r="J13" s="168"/>
      <c r="K13" s="40"/>
    </row>
    <row r="14" spans="1:11" ht="13.5" thickBot="1">
      <c r="A14" s="25">
        <v>1</v>
      </c>
      <c r="B14" s="12">
        <v>2</v>
      </c>
      <c r="C14" s="188">
        <v>3</v>
      </c>
      <c r="D14" s="189"/>
      <c r="E14" s="189"/>
      <c r="F14" s="189"/>
      <c r="G14" s="190"/>
      <c r="H14" s="13" t="s">
        <v>2</v>
      </c>
      <c r="I14" s="13" t="s">
        <v>26</v>
      </c>
      <c r="J14" s="13" t="s">
        <v>27</v>
      </c>
      <c r="K14" s="44"/>
    </row>
    <row r="15" spans="1:10" ht="12.75">
      <c r="A15" s="55" t="s">
        <v>30</v>
      </c>
      <c r="B15" s="56" t="s">
        <v>6</v>
      </c>
      <c r="C15" s="157" t="s">
        <v>17</v>
      </c>
      <c r="D15" s="158"/>
      <c r="E15" s="158"/>
      <c r="F15" s="158"/>
      <c r="G15" s="159"/>
      <c r="H15" s="57">
        <v>12261700</v>
      </c>
      <c r="I15" s="57">
        <v>3488697.06</v>
      </c>
      <c r="J15" s="58">
        <v>8773002.94</v>
      </c>
    </row>
    <row r="16" spans="1:10" ht="12.75">
      <c r="A16" s="59" t="s">
        <v>4</v>
      </c>
      <c r="B16" s="38"/>
      <c r="C16" s="195"/>
      <c r="D16" s="138"/>
      <c r="E16" s="138"/>
      <c r="F16" s="138"/>
      <c r="G16" s="139"/>
      <c r="H16" s="57"/>
      <c r="I16" s="62"/>
      <c r="J16" s="63"/>
    </row>
    <row r="17" spans="1:12" ht="12.75">
      <c r="A17" s="64" t="s">
        <v>649</v>
      </c>
      <c r="B17" s="65" t="s">
        <v>6</v>
      </c>
      <c r="C17" s="60" t="s">
        <v>96</v>
      </c>
      <c r="D17" s="137" t="s">
        <v>650</v>
      </c>
      <c r="E17" s="138"/>
      <c r="F17" s="138"/>
      <c r="G17" s="139"/>
      <c r="H17" s="57">
        <v>6004500</v>
      </c>
      <c r="I17" s="62">
        <v>1635270.38</v>
      </c>
      <c r="J17" s="63">
        <f aca="true" t="shared" si="0" ref="J17:J48">H17-I17</f>
        <v>4369229.62</v>
      </c>
      <c r="K17" s="47" t="str">
        <f aca="true" t="shared" si="1" ref="K17:K48">C17&amp;D17&amp;G17</f>
        <v>00010000000000000000</v>
      </c>
      <c r="L17" s="36" t="s">
        <v>651</v>
      </c>
    </row>
    <row r="18" spans="1:12" ht="12.75">
      <c r="A18" s="64" t="s">
        <v>652</v>
      </c>
      <c r="B18" s="65" t="s">
        <v>6</v>
      </c>
      <c r="C18" s="60" t="s">
        <v>96</v>
      </c>
      <c r="D18" s="137" t="s">
        <v>653</v>
      </c>
      <c r="E18" s="138"/>
      <c r="F18" s="138"/>
      <c r="G18" s="139"/>
      <c r="H18" s="57">
        <v>575000</v>
      </c>
      <c r="I18" s="62">
        <v>207547.68</v>
      </c>
      <c r="J18" s="63">
        <f t="shared" si="0"/>
        <v>367452.32</v>
      </c>
      <c r="K18" s="47" t="str">
        <f t="shared" si="1"/>
        <v>00010100000000000000</v>
      </c>
      <c r="L18" s="36" t="s">
        <v>654</v>
      </c>
    </row>
    <row r="19" spans="1:12" ht="12.75">
      <c r="A19" s="64" t="s">
        <v>656</v>
      </c>
      <c r="B19" s="65" t="s">
        <v>6</v>
      </c>
      <c r="C19" s="60" t="s">
        <v>96</v>
      </c>
      <c r="D19" s="137" t="s">
        <v>657</v>
      </c>
      <c r="E19" s="138"/>
      <c r="F19" s="138"/>
      <c r="G19" s="139"/>
      <c r="H19" s="57">
        <v>575000</v>
      </c>
      <c r="I19" s="62">
        <v>207547.68</v>
      </c>
      <c r="J19" s="63">
        <f t="shared" si="0"/>
        <v>367452.32</v>
      </c>
      <c r="K19" s="47" t="str">
        <f t="shared" si="1"/>
        <v>00010102000010000110</v>
      </c>
      <c r="L19" s="36" t="s">
        <v>655</v>
      </c>
    </row>
    <row r="20" spans="1:12" s="27" customFormat="1" ht="56.25">
      <c r="A20" s="66" t="s">
        <v>658</v>
      </c>
      <c r="B20" s="67" t="s">
        <v>6</v>
      </c>
      <c r="C20" s="68" t="s">
        <v>96</v>
      </c>
      <c r="D20" s="134" t="s">
        <v>659</v>
      </c>
      <c r="E20" s="135"/>
      <c r="F20" s="135"/>
      <c r="G20" s="136"/>
      <c r="H20" s="69">
        <v>575000</v>
      </c>
      <c r="I20" s="70">
        <v>207547.68</v>
      </c>
      <c r="J20" s="71">
        <f t="shared" si="0"/>
        <v>367452.32</v>
      </c>
      <c r="K20" s="48" t="str">
        <f t="shared" si="1"/>
        <v>00010102010010000110</v>
      </c>
      <c r="L20" s="26" t="str">
        <f>C20&amp;D20&amp;G20</f>
        <v>00010102010010000110</v>
      </c>
    </row>
    <row r="21" spans="1:12" ht="22.5">
      <c r="A21" s="64" t="s">
        <v>660</v>
      </c>
      <c r="B21" s="65" t="s">
        <v>6</v>
      </c>
      <c r="C21" s="60" t="s">
        <v>96</v>
      </c>
      <c r="D21" s="137" t="s">
        <v>661</v>
      </c>
      <c r="E21" s="138"/>
      <c r="F21" s="138"/>
      <c r="G21" s="139"/>
      <c r="H21" s="57">
        <v>1255000</v>
      </c>
      <c r="I21" s="62">
        <v>392445.94</v>
      </c>
      <c r="J21" s="63">
        <f t="shared" si="0"/>
        <v>862554.06</v>
      </c>
      <c r="K21" s="47" t="str">
        <f t="shared" si="1"/>
        <v>00010300000000000000</v>
      </c>
      <c r="L21" s="36" t="s">
        <v>662</v>
      </c>
    </row>
    <row r="22" spans="1:12" ht="22.5">
      <c r="A22" s="64" t="s">
        <v>663</v>
      </c>
      <c r="B22" s="65" t="s">
        <v>6</v>
      </c>
      <c r="C22" s="60" t="s">
        <v>96</v>
      </c>
      <c r="D22" s="137" t="s">
        <v>664</v>
      </c>
      <c r="E22" s="138"/>
      <c r="F22" s="138"/>
      <c r="G22" s="139"/>
      <c r="H22" s="57">
        <v>1255000</v>
      </c>
      <c r="I22" s="62">
        <v>392445.94</v>
      </c>
      <c r="J22" s="63">
        <f t="shared" si="0"/>
        <v>862554.06</v>
      </c>
      <c r="K22" s="47" t="str">
        <f t="shared" si="1"/>
        <v>00010302000010000110</v>
      </c>
      <c r="L22" s="36" t="s">
        <v>665</v>
      </c>
    </row>
    <row r="23" spans="1:12" s="27" customFormat="1" ht="56.25">
      <c r="A23" s="66" t="s">
        <v>666</v>
      </c>
      <c r="B23" s="67" t="s">
        <v>6</v>
      </c>
      <c r="C23" s="68" t="s">
        <v>96</v>
      </c>
      <c r="D23" s="134" t="s">
        <v>667</v>
      </c>
      <c r="E23" s="135"/>
      <c r="F23" s="135"/>
      <c r="G23" s="136"/>
      <c r="H23" s="69">
        <v>459000</v>
      </c>
      <c r="I23" s="70">
        <v>155188.35</v>
      </c>
      <c r="J23" s="71">
        <f t="shared" si="0"/>
        <v>303811.65</v>
      </c>
      <c r="K23" s="48" t="str">
        <f t="shared" si="1"/>
        <v>00010302230010000110</v>
      </c>
      <c r="L23" s="26" t="str">
        <f>C23&amp;D23&amp;G23</f>
        <v>00010302230010000110</v>
      </c>
    </row>
    <row r="24" spans="1:12" s="27" customFormat="1" ht="78.75">
      <c r="A24" s="66" t="s">
        <v>668</v>
      </c>
      <c r="B24" s="67" t="s">
        <v>6</v>
      </c>
      <c r="C24" s="68" t="s">
        <v>96</v>
      </c>
      <c r="D24" s="134" t="s">
        <v>669</v>
      </c>
      <c r="E24" s="135"/>
      <c r="F24" s="135"/>
      <c r="G24" s="136"/>
      <c r="H24" s="69">
        <v>10000</v>
      </c>
      <c r="I24" s="70">
        <v>2973.19</v>
      </c>
      <c r="J24" s="71">
        <f t="shared" si="0"/>
        <v>7026.81</v>
      </c>
      <c r="K24" s="48" t="str">
        <f t="shared" si="1"/>
        <v>00010302240010000110</v>
      </c>
      <c r="L24" s="26" t="str">
        <f>C24&amp;D24&amp;G24</f>
        <v>00010302240010000110</v>
      </c>
    </row>
    <row r="25" spans="1:12" s="27" customFormat="1" ht="56.25">
      <c r="A25" s="66" t="s">
        <v>670</v>
      </c>
      <c r="B25" s="67" t="s">
        <v>6</v>
      </c>
      <c r="C25" s="68" t="s">
        <v>96</v>
      </c>
      <c r="D25" s="134" t="s">
        <v>671</v>
      </c>
      <c r="E25" s="135"/>
      <c r="F25" s="135"/>
      <c r="G25" s="136"/>
      <c r="H25" s="69">
        <v>744000</v>
      </c>
      <c r="I25" s="70">
        <v>234277.75</v>
      </c>
      <c r="J25" s="71">
        <f t="shared" si="0"/>
        <v>509722.25</v>
      </c>
      <c r="K25" s="48" t="str">
        <f t="shared" si="1"/>
        <v>00010302250010000110</v>
      </c>
      <c r="L25" s="26" t="str">
        <f>C25&amp;D25&amp;G25</f>
        <v>00010302250010000110</v>
      </c>
    </row>
    <row r="26" spans="1:12" s="27" customFormat="1" ht="56.25">
      <c r="A26" s="66" t="s">
        <v>673</v>
      </c>
      <c r="B26" s="67" t="s">
        <v>6</v>
      </c>
      <c r="C26" s="68" t="s">
        <v>96</v>
      </c>
      <c r="D26" s="134" t="s">
        <v>672</v>
      </c>
      <c r="E26" s="135"/>
      <c r="F26" s="135"/>
      <c r="G26" s="136"/>
      <c r="H26" s="69">
        <v>42000</v>
      </c>
      <c r="I26" s="70">
        <v>6.65</v>
      </c>
      <c r="J26" s="71">
        <f t="shared" si="0"/>
        <v>41993.35</v>
      </c>
      <c r="K26" s="48" t="str">
        <f t="shared" si="1"/>
        <v>00010302260010000110</v>
      </c>
      <c r="L26" s="26" t="str">
        <f>C26&amp;D26&amp;G26</f>
        <v>00010302260010000110</v>
      </c>
    </row>
    <row r="27" spans="1:12" ht="12.75">
      <c r="A27" s="64" t="s">
        <v>674</v>
      </c>
      <c r="B27" s="65" t="s">
        <v>6</v>
      </c>
      <c r="C27" s="60" t="s">
        <v>96</v>
      </c>
      <c r="D27" s="137" t="s">
        <v>675</v>
      </c>
      <c r="E27" s="138"/>
      <c r="F27" s="138"/>
      <c r="G27" s="139"/>
      <c r="H27" s="57">
        <v>3500</v>
      </c>
      <c r="I27" s="62">
        <v>5350</v>
      </c>
      <c r="J27" s="63">
        <f t="shared" si="0"/>
        <v>-1850</v>
      </c>
      <c r="K27" s="47" t="str">
        <f t="shared" si="1"/>
        <v>00010500000000000000</v>
      </c>
      <c r="L27" s="36" t="s">
        <v>676</v>
      </c>
    </row>
    <row r="28" spans="1:12" ht="12.75">
      <c r="A28" s="64" t="s">
        <v>677</v>
      </c>
      <c r="B28" s="65" t="s">
        <v>6</v>
      </c>
      <c r="C28" s="60" t="s">
        <v>96</v>
      </c>
      <c r="D28" s="137" t="s">
        <v>678</v>
      </c>
      <c r="E28" s="138"/>
      <c r="F28" s="138"/>
      <c r="G28" s="139"/>
      <c r="H28" s="57">
        <v>3500</v>
      </c>
      <c r="I28" s="62">
        <v>5350</v>
      </c>
      <c r="J28" s="63">
        <f t="shared" si="0"/>
        <v>-1850</v>
      </c>
      <c r="K28" s="47" t="str">
        <f t="shared" si="1"/>
        <v>00010503000010000110</v>
      </c>
      <c r="L28" s="36" t="s">
        <v>679</v>
      </c>
    </row>
    <row r="29" spans="1:12" s="27" customFormat="1" ht="12.75">
      <c r="A29" s="66" t="s">
        <v>677</v>
      </c>
      <c r="B29" s="67" t="s">
        <v>6</v>
      </c>
      <c r="C29" s="68" t="s">
        <v>96</v>
      </c>
      <c r="D29" s="134" t="s">
        <v>680</v>
      </c>
      <c r="E29" s="135"/>
      <c r="F29" s="135"/>
      <c r="G29" s="136"/>
      <c r="H29" s="69">
        <v>3500</v>
      </c>
      <c r="I29" s="70">
        <v>5350</v>
      </c>
      <c r="J29" s="71">
        <f t="shared" si="0"/>
        <v>-1850</v>
      </c>
      <c r="K29" s="48" t="str">
        <f t="shared" si="1"/>
        <v>00010503010010000110</v>
      </c>
      <c r="L29" s="26" t="str">
        <f>C29&amp;D29&amp;G29</f>
        <v>00010503010010000110</v>
      </c>
    </row>
    <row r="30" spans="1:12" ht="12.75">
      <c r="A30" s="64" t="s">
        <v>681</v>
      </c>
      <c r="B30" s="65" t="s">
        <v>6</v>
      </c>
      <c r="C30" s="60" t="s">
        <v>96</v>
      </c>
      <c r="D30" s="137" t="s">
        <v>682</v>
      </c>
      <c r="E30" s="138"/>
      <c r="F30" s="138"/>
      <c r="G30" s="139"/>
      <c r="H30" s="57">
        <v>862000</v>
      </c>
      <c r="I30" s="62">
        <v>323342.97</v>
      </c>
      <c r="J30" s="63">
        <f t="shared" si="0"/>
        <v>538657.03</v>
      </c>
      <c r="K30" s="47" t="str">
        <f t="shared" si="1"/>
        <v>00010600000000000000</v>
      </c>
      <c r="L30" s="36" t="s">
        <v>683</v>
      </c>
    </row>
    <row r="31" spans="1:12" ht="12.75">
      <c r="A31" s="64" t="s">
        <v>684</v>
      </c>
      <c r="B31" s="65" t="s">
        <v>6</v>
      </c>
      <c r="C31" s="60" t="s">
        <v>96</v>
      </c>
      <c r="D31" s="137" t="s">
        <v>685</v>
      </c>
      <c r="E31" s="138"/>
      <c r="F31" s="138"/>
      <c r="G31" s="139"/>
      <c r="H31" s="57">
        <v>142000</v>
      </c>
      <c r="I31" s="62">
        <v>6589.28</v>
      </c>
      <c r="J31" s="63">
        <f t="shared" si="0"/>
        <v>135410.72</v>
      </c>
      <c r="K31" s="47" t="str">
        <f t="shared" si="1"/>
        <v>00010601000000000110</v>
      </c>
      <c r="L31" s="36" t="s">
        <v>686</v>
      </c>
    </row>
    <row r="32" spans="1:12" s="27" customFormat="1" ht="33.75">
      <c r="A32" s="66" t="s">
        <v>687</v>
      </c>
      <c r="B32" s="67" t="s">
        <v>6</v>
      </c>
      <c r="C32" s="68" t="s">
        <v>96</v>
      </c>
      <c r="D32" s="134" t="s">
        <v>688</v>
      </c>
      <c r="E32" s="135"/>
      <c r="F32" s="135"/>
      <c r="G32" s="136"/>
      <c r="H32" s="69">
        <v>142000</v>
      </c>
      <c r="I32" s="70">
        <v>6589.28</v>
      </c>
      <c r="J32" s="71">
        <f t="shared" si="0"/>
        <v>135410.72</v>
      </c>
      <c r="K32" s="48" t="str">
        <f t="shared" si="1"/>
        <v>00010601030100000110</v>
      </c>
      <c r="L32" s="26" t="str">
        <f>C32&amp;D32&amp;G32</f>
        <v>00010601030100000110</v>
      </c>
    </row>
    <row r="33" spans="1:12" ht="12.75">
      <c r="A33" s="64" t="s">
        <v>691</v>
      </c>
      <c r="B33" s="65" t="s">
        <v>6</v>
      </c>
      <c r="C33" s="60" t="s">
        <v>96</v>
      </c>
      <c r="D33" s="137" t="s">
        <v>689</v>
      </c>
      <c r="E33" s="138"/>
      <c r="F33" s="138"/>
      <c r="G33" s="139"/>
      <c r="H33" s="57">
        <v>720000</v>
      </c>
      <c r="I33" s="62">
        <v>316753.69</v>
      </c>
      <c r="J33" s="63">
        <f t="shared" si="0"/>
        <v>403246.31</v>
      </c>
      <c r="K33" s="47" t="str">
        <f t="shared" si="1"/>
        <v>00010606000000000110</v>
      </c>
      <c r="L33" s="36" t="s">
        <v>690</v>
      </c>
    </row>
    <row r="34" spans="1:12" ht="33.75">
      <c r="A34" s="64" t="s">
        <v>692</v>
      </c>
      <c r="B34" s="65" t="s">
        <v>6</v>
      </c>
      <c r="C34" s="60" t="s">
        <v>96</v>
      </c>
      <c r="D34" s="137" t="s">
        <v>693</v>
      </c>
      <c r="E34" s="138"/>
      <c r="F34" s="138"/>
      <c r="G34" s="139"/>
      <c r="H34" s="57">
        <v>270000</v>
      </c>
      <c r="I34" s="62">
        <v>58028.2</v>
      </c>
      <c r="J34" s="63">
        <f t="shared" si="0"/>
        <v>211971.8</v>
      </c>
      <c r="K34" s="47" t="str">
        <f t="shared" si="1"/>
        <v>00010606010000000110</v>
      </c>
      <c r="L34" s="36" t="s">
        <v>694</v>
      </c>
    </row>
    <row r="35" spans="1:12" s="27" customFormat="1" ht="56.25">
      <c r="A35" s="66" t="s">
        <v>695</v>
      </c>
      <c r="B35" s="67" t="s">
        <v>6</v>
      </c>
      <c r="C35" s="68" t="s">
        <v>96</v>
      </c>
      <c r="D35" s="134" t="s">
        <v>696</v>
      </c>
      <c r="E35" s="135"/>
      <c r="F35" s="135"/>
      <c r="G35" s="136"/>
      <c r="H35" s="69">
        <v>270000</v>
      </c>
      <c r="I35" s="70">
        <v>58028.2</v>
      </c>
      <c r="J35" s="71">
        <f t="shared" si="0"/>
        <v>211971.8</v>
      </c>
      <c r="K35" s="48" t="str">
        <f t="shared" si="1"/>
        <v>00010606013100000110</v>
      </c>
      <c r="L35" s="26" t="str">
        <f>C35&amp;D35&amp;G35</f>
        <v>00010606013100000110</v>
      </c>
    </row>
    <row r="36" spans="1:12" ht="33.75">
      <c r="A36" s="64" t="s">
        <v>697</v>
      </c>
      <c r="B36" s="65" t="s">
        <v>6</v>
      </c>
      <c r="C36" s="60" t="s">
        <v>96</v>
      </c>
      <c r="D36" s="137" t="s">
        <v>698</v>
      </c>
      <c r="E36" s="138"/>
      <c r="F36" s="138"/>
      <c r="G36" s="139"/>
      <c r="H36" s="57">
        <v>450000</v>
      </c>
      <c r="I36" s="62">
        <v>258725.49</v>
      </c>
      <c r="J36" s="63">
        <f t="shared" si="0"/>
        <v>191274.51</v>
      </c>
      <c r="K36" s="47" t="str">
        <f t="shared" si="1"/>
        <v>00010606020000000110</v>
      </c>
      <c r="L36" s="36" t="s">
        <v>699</v>
      </c>
    </row>
    <row r="37" spans="1:12" s="27" customFormat="1" ht="56.25">
      <c r="A37" s="66" t="s">
        <v>700</v>
      </c>
      <c r="B37" s="67" t="s">
        <v>6</v>
      </c>
      <c r="C37" s="68" t="s">
        <v>96</v>
      </c>
      <c r="D37" s="134" t="s">
        <v>701</v>
      </c>
      <c r="E37" s="135"/>
      <c r="F37" s="135"/>
      <c r="G37" s="136"/>
      <c r="H37" s="69">
        <v>450000</v>
      </c>
      <c r="I37" s="70">
        <v>258725.49</v>
      </c>
      <c r="J37" s="71">
        <f t="shared" si="0"/>
        <v>191274.51</v>
      </c>
      <c r="K37" s="48" t="str">
        <f t="shared" si="1"/>
        <v>00010606023100000110</v>
      </c>
      <c r="L37" s="26" t="str">
        <f>C37&amp;D37&amp;G37</f>
        <v>00010606023100000110</v>
      </c>
    </row>
    <row r="38" spans="1:12" ht="12.75">
      <c r="A38" s="64" t="s">
        <v>702</v>
      </c>
      <c r="B38" s="65" t="s">
        <v>6</v>
      </c>
      <c r="C38" s="60" t="s">
        <v>96</v>
      </c>
      <c r="D38" s="137" t="s">
        <v>703</v>
      </c>
      <c r="E38" s="138"/>
      <c r="F38" s="138"/>
      <c r="G38" s="139"/>
      <c r="H38" s="57">
        <v>8000</v>
      </c>
      <c r="I38" s="62">
        <v>2505</v>
      </c>
      <c r="J38" s="63">
        <f t="shared" si="0"/>
        <v>5495</v>
      </c>
      <c r="K38" s="47" t="str">
        <f t="shared" si="1"/>
        <v>00010800000000000000</v>
      </c>
      <c r="L38" s="36" t="s">
        <v>704</v>
      </c>
    </row>
    <row r="39" spans="1:12" ht="33.75">
      <c r="A39" s="64" t="s">
        <v>705</v>
      </c>
      <c r="B39" s="65" t="s">
        <v>6</v>
      </c>
      <c r="C39" s="60" t="s">
        <v>96</v>
      </c>
      <c r="D39" s="137" t="s">
        <v>706</v>
      </c>
      <c r="E39" s="138"/>
      <c r="F39" s="138"/>
      <c r="G39" s="139"/>
      <c r="H39" s="57">
        <v>8000</v>
      </c>
      <c r="I39" s="62">
        <v>2505</v>
      </c>
      <c r="J39" s="63">
        <f t="shared" si="0"/>
        <v>5495</v>
      </c>
      <c r="K39" s="47" t="str">
        <f t="shared" si="1"/>
        <v>00010804000010000110</v>
      </c>
      <c r="L39" s="36" t="s">
        <v>707</v>
      </c>
    </row>
    <row r="40" spans="1:12" s="27" customFormat="1" ht="56.25">
      <c r="A40" s="66" t="s">
        <v>709</v>
      </c>
      <c r="B40" s="67" t="s">
        <v>6</v>
      </c>
      <c r="C40" s="68" t="s">
        <v>96</v>
      </c>
      <c r="D40" s="134" t="s">
        <v>708</v>
      </c>
      <c r="E40" s="135"/>
      <c r="F40" s="135"/>
      <c r="G40" s="136"/>
      <c r="H40" s="69">
        <v>8000</v>
      </c>
      <c r="I40" s="70">
        <v>2505</v>
      </c>
      <c r="J40" s="71">
        <f t="shared" si="0"/>
        <v>5495</v>
      </c>
      <c r="K40" s="48" t="str">
        <f t="shared" si="1"/>
        <v>00010804020010000110</v>
      </c>
      <c r="L40" s="26" t="str">
        <f>C40&amp;D40&amp;G40</f>
        <v>00010804020010000110</v>
      </c>
    </row>
    <row r="41" spans="1:12" ht="33.75">
      <c r="A41" s="64" t="s">
        <v>710</v>
      </c>
      <c r="B41" s="65" t="s">
        <v>6</v>
      </c>
      <c r="C41" s="60" t="s">
        <v>96</v>
      </c>
      <c r="D41" s="137" t="s">
        <v>711</v>
      </c>
      <c r="E41" s="138"/>
      <c r="F41" s="138"/>
      <c r="G41" s="139"/>
      <c r="H41" s="57">
        <v>448000</v>
      </c>
      <c r="I41" s="62">
        <v>166957.22</v>
      </c>
      <c r="J41" s="63">
        <f t="shared" si="0"/>
        <v>281042.78</v>
      </c>
      <c r="K41" s="47" t="str">
        <f t="shared" si="1"/>
        <v>00011100000000000000</v>
      </c>
      <c r="L41" s="36" t="s">
        <v>712</v>
      </c>
    </row>
    <row r="42" spans="1:12" ht="67.5">
      <c r="A42" s="64" t="s">
        <v>713</v>
      </c>
      <c r="B42" s="65" t="s">
        <v>6</v>
      </c>
      <c r="C42" s="60" t="s">
        <v>96</v>
      </c>
      <c r="D42" s="137" t="s">
        <v>714</v>
      </c>
      <c r="E42" s="138"/>
      <c r="F42" s="138"/>
      <c r="G42" s="139"/>
      <c r="H42" s="57">
        <v>208000</v>
      </c>
      <c r="I42" s="62">
        <v>106487.89</v>
      </c>
      <c r="J42" s="63">
        <f t="shared" si="0"/>
        <v>101512.11</v>
      </c>
      <c r="K42" s="47" t="str">
        <f t="shared" si="1"/>
        <v>00011105000000000120</v>
      </c>
      <c r="L42" s="36" t="s">
        <v>715</v>
      </c>
    </row>
    <row r="43" spans="1:12" ht="56.25">
      <c r="A43" s="64" t="s">
        <v>716</v>
      </c>
      <c r="B43" s="65" t="s">
        <v>6</v>
      </c>
      <c r="C43" s="60" t="s">
        <v>96</v>
      </c>
      <c r="D43" s="137" t="s">
        <v>717</v>
      </c>
      <c r="E43" s="138"/>
      <c r="F43" s="138"/>
      <c r="G43" s="139"/>
      <c r="H43" s="57">
        <v>208000</v>
      </c>
      <c r="I43" s="62">
        <v>106487.89</v>
      </c>
      <c r="J43" s="63">
        <f t="shared" si="0"/>
        <v>101512.11</v>
      </c>
      <c r="K43" s="47" t="str">
        <f t="shared" si="1"/>
        <v>00011105010000000120</v>
      </c>
      <c r="L43" s="36" t="s">
        <v>718</v>
      </c>
    </row>
    <row r="44" spans="1:12" s="27" customFormat="1" ht="67.5">
      <c r="A44" s="66" t="s">
        <v>719</v>
      </c>
      <c r="B44" s="67" t="s">
        <v>6</v>
      </c>
      <c r="C44" s="68" t="s">
        <v>96</v>
      </c>
      <c r="D44" s="134" t="s">
        <v>720</v>
      </c>
      <c r="E44" s="135"/>
      <c r="F44" s="135"/>
      <c r="G44" s="136"/>
      <c r="H44" s="69">
        <v>208000</v>
      </c>
      <c r="I44" s="70">
        <v>106487.89</v>
      </c>
      <c r="J44" s="71">
        <f t="shared" si="0"/>
        <v>101512.11</v>
      </c>
      <c r="K44" s="48" t="str">
        <f t="shared" si="1"/>
        <v>00011105013100000120</v>
      </c>
      <c r="L44" s="26" t="str">
        <f>C44&amp;D44&amp;G44</f>
        <v>00011105013100000120</v>
      </c>
    </row>
    <row r="45" spans="1:12" ht="67.5">
      <c r="A45" s="64" t="s">
        <v>721</v>
      </c>
      <c r="B45" s="65" t="s">
        <v>6</v>
      </c>
      <c r="C45" s="60" t="s">
        <v>96</v>
      </c>
      <c r="D45" s="137" t="s">
        <v>722</v>
      </c>
      <c r="E45" s="138"/>
      <c r="F45" s="138"/>
      <c r="G45" s="139"/>
      <c r="H45" s="57">
        <v>240000</v>
      </c>
      <c r="I45" s="62">
        <v>60469.33</v>
      </c>
      <c r="J45" s="63">
        <f t="shared" si="0"/>
        <v>179530.67</v>
      </c>
      <c r="K45" s="47" t="str">
        <f t="shared" si="1"/>
        <v>00011109000000000120</v>
      </c>
      <c r="L45" s="36" t="s">
        <v>723</v>
      </c>
    </row>
    <row r="46" spans="1:12" ht="67.5">
      <c r="A46" s="64" t="s">
        <v>724</v>
      </c>
      <c r="B46" s="65" t="s">
        <v>6</v>
      </c>
      <c r="C46" s="60" t="s">
        <v>96</v>
      </c>
      <c r="D46" s="137" t="s">
        <v>725</v>
      </c>
      <c r="E46" s="138"/>
      <c r="F46" s="138"/>
      <c r="G46" s="139"/>
      <c r="H46" s="57">
        <v>240000</v>
      </c>
      <c r="I46" s="62">
        <v>60469.33</v>
      </c>
      <c r="J46" s="63">
        <f t="shared" si="0"/>
        <v>179530.67</v>
      </c>
      <c r="K46" s="47" t="str">
        <f t="shared" si="1"/>
        <v>00011109040000000120</v>
      </c>
      <c r="L46" s="36" t="s">
        <v>726</v>
      </c>
    </row>
    <row r="47" spans="1:12" s="27" customFormat="1" ht="67.5">
      <c r="A47" s="66" t="s">
        <v>727</v>
      </c>
      <c r="B47" s="67" t="s">
        <v>6</v>
      </c>
      <c r="C47" s="68" t="s">
        <v>96</v>
      </c>
      <c r="D47" s="134" t="s">
        <v>728</v>
      </c>
      <c r="E47" s="135"/>
      <c r="F47" s="135"/>
      <c r="G47" s="136"/>
      <c r="H47" s="69">
        <v>240000</v>
      </c>
      <c r="I47" s="70">
        <v>60469.33</v>
      </c>
      <c r="J47" s="71">
        <f t="shared" si="0"/>
        <v>179530.67</v>
      </c>
      <c r="K47" s="48" t="str">
        <f t="shared" si="1"/>
        <v>00011109045100000120</v>
      </c>
      <c r="L47" s="26" t="str">
        <f>C47&amp;D47&amp;G47</f>
        <v>00011109045100000120</v>
      </c>
    </row>
    <row r="48" spans="1:12" ht="22.5">
      <c r="A48" s="64" t="s">
        <v>729</v>
      </c>
      <c r="B48" s="65" t="s">
        <v>6</v>
      </c>
      <c r="C48" s="60" t="s">
        <v>96</v>
      </c>
      <c r="D48" s="137" t="s">
        <v>730</v>
      </c>
      <c r="E48" s="138"/>
      <c r="F48" s="138"/>
      <c r="G48" s="139"/>
      <c r="H48" s="57">
        <v>2853000</v>
      </c>
      <c r="I48" s="62">
        <v>537121.57</v>
      </c>
      <c r="J48" s="63">
        <f t="shared" si="0"/>
        <v>2315878.43</v>
      </c>
      <c r="K48" s="47" t="str">
        <f t="shared" si="1"/>
        <v>00011400000000000000</v>
      </c>
      <c r="L48" s="36" t="s">
        <v>731</v>
      </c>
    </row>
    <row r="49" spans="1:12" ht="45">
      <c r="A49" s="64" t="s">
        <v>732</v>
      </c>
      <c r="B49" s="65" t="s">
        <v>6</v>
      </c>
      <c r="C49" s="60" t="s">
        <v>96</v>
      </c>
      <c r="D49" s="137" t="s">
        <v>733</v>
      </c>
      <c r="E49" s="138"/>
      <c r="F49" s="138"/>
      <c r="G49" s="139"/>
      <c r="H49" s="57">
        <v>2853000</v>
      </c>
      <c r="I49" s="62">
        <v>537121.57</v>
      </c>
      <c r="J49" s="63">
        <f aca="true" t="shared" si="2" ref="J49:J68">H49-I49</f>
        <v>2315878.43</v>
      </c>
      <c r="K49" s="47" t="str">
        <f aca="true" t="shared" si="3" ref="K49:K68">C49&amp;D49&amp;G49</f>
        <v>00011406000000000430</v>
      </c>
      <c r="L49" s="36" t="s">
        <v>734</v>
      </c>
    </row>
    <row r="50" spans="1:12" ht="33.75">
      <c r="A50" s="64" t="s">
        <v>735</v>
      </c>
      <c r="B50" s="65" t="s">
        <v>6</v>
      </c>
      <c r="C50" s="60" t="s">
        <v>96</v>
      </c>
      <c r="D50" s="137" t="s">
        <v>736</v>
      </c>
      <c r="E50" s="138"/>
      <c r="F50" s="138"/>
      <c r="G50" s="139"/>
      <c r="H50" s="57">
        <v>2853000</v>
      </c>
      <c r="I50" s="62">
        <v>537121.57</v>
      </c>
      <c r="J50" s="63">
        <f t="shared" si="2"/>
        <v>2315878.43</v>
      </c>
      <c r="K50" s="47" t="str">
        <f t="shared" si="3"/>
        <v>00011406010000000430</v>
      </c>
      <c r="L50" s="36" t="s">
        <v>737</v>
      </c>
    </row>
    <row r="51" spans="1:12" s="27" customFormat="1" ht="45">
      <c r="A51" s="66" t="s">
        <v>738</v>
      </c>
      <c r="B51" s="67" t="s">
        <v>6</v>
      </c>
      <c r="C51" s="68" t="s">
        <v>96</v>
      </c>
      <c r="D51" s="134" t="s">
        <v>739</v>
      </c>
      <c r="E51" s="135"/>
      <c r="F51" s="135"/>
      <c r="G51" s="136"/>
      <c r="H51" s="69">
        <v>2853000</v>
      </c>
      <c r="I51" s="70">
        <v>537121.57</v>
      </c>
      <c r="J51" s="71">
        <f t="shared" si="2"/>
        <v>2315878.43</v>
      </c>
      <c r="K51" s="48" t="str">
        <f t="shared" si="3"/>
        <v>00011406013100000430</v>
      </c>
      <c r="L51" s="26" t="str">
        <f>C51&amp;D51&amp;G51</f>
        <v>00011406013100000430</v>
      </c>
    </row>
    <row r="52" spans="1:12" ht="12.75">
      <c r="A52" s="64" t="s">
        <v>740</v>
      </c>
      <c r="B52" s="65" t="s">
        <v>6</v>
      </c>
      <c r="C52" s="60" t="s">
        <v>96</v>
      </c>
      <c r="D52" s="137" t="s">
        <v>741</v>
      </c>
      <c r="E52" s="138"/>
      <c r="F52" s="138"/>
      <c r="G52" s="139"/>
      <c r="H52" s="57">
        <v>6257200</v>
      </c>
      <c r="I52" s="62">
        <v>1853426.68</v>
      </c>
      <c r="J52" s="63">
        <f t="shared" si="2"/>
        <v>4403773.32</v>
      </c>
      <c r="K52" s="47" t="str">
        <f t="shared" si="3"/>
        <v>00020000000000000000</v>
      </c>
      <c r="L52" s="36" t="s">
        <v>742</v>
      </c>
    </row>
    <row r="53" spans="1:12" ht="33.75">
      <c r="A53" s="64" t="s">
        <v>743</v>
      </c>
      <c r="B53" s="65" t="s">
        <v>6</v>
      </c>
      <c r="C53" s="60" t="s">
        <v>96</v>
      </c>
      <c r="D53" s="137" t="s">
        <v>744</v>
      </c>
      <c r="E53" s="138"/>
      <c r="F53" s="138"/>
      <c r="G53" s="139"/>
      <c r="H53" s="57">
        <v>6282000</v>
      </c>
      <c r="I53" s="62">
        <v>1878211</v>
      </c>
      <c r="J53" s="63">
        <f t="shared" si="2"/>
        <v>4403789</v>
      </c>
      <c r="K53" s="47" t="str">
        <f t="shared" si="3"/>
        <v>00020200000000000000</v>
      </c>
      <c r="L53" s="36" t="s">
        <v>745</v>
      </c>
    </row>
    <row r="54" spans="1:12" ht="22.5">
      <c r="A54" s="64" t="s">
        <v>746</v>
      </c>
      <c r="B54" s="65" t="s">
        <v>6</v>
      </c>
      <c r="C54" s="60" t="s">
        <v>96</v>
      </c>
      <c r="D54" s="137" t="s">
        <v>747</v>
      </c>
      <c r="E54" s="138"/>
      <c r="F54" s="138"/>
      <c r="G54" s="139"/>
      <c r="H54" s="57">
        <v>2954700</v>
      </c>
      <c r="I54" s="62">
        <v>1079600</v>
      </c>
      <c r="J54" s="63">
        <f t="shared" si="2"/>
        <v>1875100</v>
      </c>
      <c r="K54" s="47" t="str">
        <f t="shared" si="3"/>
        <v>00020201000000000151</v>
      </c>
      <c r="L54" s="36" t="s">
        <v>748</v>
      </c>
    </row>
    <row r="55" spans="1:12" ht="12.75">
      <c r="A55" s="64" t="s">
        <v>749</v>
      </c>
      <c r="B55" s="65" t="s">
        <v>6</v>
      </c>
      <c r="C55" s="60" t="s">
        <v>96</v>
      </c>
      <c r="D55" s="137" t="s">
        <v>750</v>
      </c>
      <c r="E55" s="138"/>
      <c r="F55" s="138"/>
      <c r="G55" s="139"/>
      <c r="H55" s="57">
        <v>2954700</v>
      </c>
      <c r="I55" s="62">
        <v>1079600</v>
      </c>
      <c r="J55" s="63">
        <f t="shared" si="2"/>
        <v>1875100</v>
      </c>
      <c r="K55" s="47" t="str">
        <f t="shared" si="3"/>
        <v>00020201001000000151</v>
      </c>
      <c r="L55" s="36" t="s">
        <v>751</v>
      </c>
    </row>
    <row r="56" spans="1:12" s="27" customFormat="1" ht="22.5">
      <c r="A56" s="66" t="s">
        <v>752</v>
      </c>
      <c r="B56" s="67" t="s">
        <v>6</v>
      </c>
      <c r="C56" s="68" t="s">
        <v>96</v>
      </c>
      <c r="D56" s="134" t="s">
        <v>753</v>
      </c>
      <c r="E56" s="135"/>
      <c r="F56" s="135"/>
      <c r="G56" s="136"/>
      <c r="H56" s="69">
        <v>2954700</v>
      </c>
      <c r="I56" s="70">
        <v>1079600</v>
      </c>
      <c r="J56" s="71">
        <f t="shared" si="2"/>
        <v>1875100</v>
      </c>
      <c r="K56" s="48" t="str">
        <f t="shared" si="3"/>
        <v>00020201001100000151</v>
      </c>
      <c r="L56" s="26" t="str">
        <f>C56&amp;D56&amp;G56</f>
        <v>00020201001100000151</v>
      </c>
    </row>
    <row r="57" spans="1:12" ht="22.5">
      <c r="A57" s="64" t="s">
        <v>754</v>
      </c>
      <c r="B57" s="65" t="s">
        <v>6</v>
      </c>
      <c r="C57" s="60" t="s">
        <v>96</v>
      </c>
      <c r="D57" s="137" t="s">
        <v>755</v>
      </c>
      <c r="E57" s="138"/>
      <c r="F57" s="138"/>
      <c r="G57" s="139"/>
      <c r="H57" s="57">
        <v>325900</v>
      </c>
      <c r="I57" s="62"/>
      <c r="J57" s="63">
        <f t="shared" si="2"/>
        <v>325900</v>
      </c>
      <c r="K57" s="47" t="str">
        <f t="shared" si="3"/>
        <v>00020202000000000151</v>
      </c>
      <c r="L57" s="36" t="s">
        <v>756</v>
      </c>
    </row>
    <row r="58" spans="1:12" ht="67.5">
      <c r="A58" s="64" t="s">
        <v>757</v>
      </c>
      <c r="B58" s="65" t="s">
        <v>6</v>
      </c>
      <c r="C58" s="60" t="s">
        <v>96</v>
      </c>
      <c r="D58" s="137" t="s">
        <v>758</v>
      </c>
      <c r="E58" s="138"/>
      <c r="F58" s="138"/>
      <c r="G58" s="139"/>
      <c r="H58" s="57">
        <v>318000</v>
      </c>
      <c r="I58" s="62"/>
      <c r="J58" s="63">
        <f t="shared" si="2"/>
        <v>318000</v>
      </c>
      <c r="K58" s="47" t="str">
        <f t="shared" si="3"/>
        <v>00020202216000000151</v>
      </c>
      <c r="L58" s="36" t="s">
        <v>759</v>
      </c>
    </row>
    <row r="59" spans="1:12" s="27" customFormat="1" ht="67.5">
      <c r="A59" s="66" t="s">
        <v>760</v>
      </c>
      <c r="B59" s="67" t="s">
        <v>6</v>
      </c>
      <c r="C59" s="68" t="s">
        <v>96</v>
      </c>
      <c r="D59" s="134" t="s">
        <v>761</v>
      </c>
      <c r="E59" s="135"/>
      <c r="F59" s="135"/>
      <c r="G59" s="136"/>
      <c r="H59" s="69">
        <v>318000</v>
      </c>
      <c r="I59" s="70"/>
      <c r="J59" s="71">
        <f t="shared" si="2"/>
        <v>318000</v>
      </c>
      <c r="K59" s="48" t="str">
        <f t="shared" si="3"/>
        <v>00020202216100000151</v>
      </c>
      <c r="L59" s="26" t="str">
        <f>C59&amp;D59&amp;G59</f>
        <v>00020202216100000151</v>
      </c>
    </row>
    <row r="60" spans="1:12" ht="12.75">
      <c r="A60" s="64" t="s">
        <v>762</v>
      </c>
      <c r="B60" s="65" t="s">
        <v>6</v>
      </c>
      <c r="C60" s="60" t="s">
        <v>96</v>
      </c>
      <c r="D60" s="137" t="s">
        <v>763</v>
      </c>
      <c r="E60" s="138"/>
      <c r="F60" s="138"/>
      <c r="G60" s="139"/>
      <c r="H60" s="57">
        <v>7900</v>
      </c>
      <c r="I60" s="62"/>
      <c r="J60" s="63">
        <f t="shared" si="2"/>
        <v>7900</v>
      </c>
      <c r="K60" s="47" t="str">
        <f t="shared" si="3"/>
        <v>00020202999000000151</v>
      </c>
      <c r="L60" s="36" t="s">
        <v>764</v>
      </c>
    </row>
    <row r="61" spans="1:12" s="27" customFormat="1" ht="12.75">
      <c r="A61" s="66" t="s">
        <v>765</v>
      </c>
      <c r="B61" s="67" t="s">
        <v>6</v>
      </c>
      <c r="C61" s="68" t="s">
        <v>96</v>
      </c>
      <c r="D61" s="134" t="s">
        <v>766</v>
      </c>
      <c r="E61" s="135"/>
      <c r="F61" s="135"/>
      <c r="G61" s="136"/>
      <c r="H61" s="69">
        <v>7900</v>
      </c>
      <c r="I61" s="70"/>
      <c r="J61" s="71">
        <f t="shared" si="2"/>
        <v>7900</v>
      </c>
      <c r="K61" s="48" t="str">
        <f t="shared" si="3"/>
        <v>00020202999100000151</v>
      </c>
      <c r="L61" s="26" t="str">
        <f>C61&amp;D61&amp;G61</f>
        <v>00020202999100000151</v>
      </c>
    </row>
    <row r="62" spans="1:12" ht="22.5">
      <c r="A62" s="64" t="s">
        <v>767</v>
      </c>
      <c r="B62" s="65" t="s">
        <v>6</v>
      </c>
      <c r="C62" s="60" t="s">
        <v>96</v>
      </c>
      <c r="D62" s="137" t="s">
        <v>768</v>
      </c>
      <c r="E62" s="138"/>
      <c r="F62" s="138"/>
      <c r="G62" s="139"/>
      <c r="H62" s="57">
        <v>3001400</v>
      </c>
      <c r="I62" s="62">
        <v>798611</v>
      </c>
      <c r="J62" s="63">
        <f t="shared" si="2"/>
        <v>2202789</v>
      </c>
      <c r="K62" s="47" t="str">
        <f t="shared" si="3"/>
        <v>00020203000000000151</v>
      </c>
      <c r="L62" s="36" t="s">
        <v>769</v>
      </c>
    </row>
    <row r="63" spans="1:12" ht="33.75">
      <c r="A63" s="64" t="s">
        <v>770</v>
      </c>
      <c r="B63" s="65" t="s">
        <v>6</v>
      </c>
      <c r="C63" s="60" t="s">
        <v>96</v>
      </c>
      <c r="D63" s="137" t="s">
        <v>771</v>
      </c>
      <c r="E63" s="138"/>
      <c r="F63" s="138"/>
      <c r="G63" s="139"/>
      <c r="H63" s="57">
        <v>67400</v>
      </c>
      <c r="I63" s="62">
        <v>34325</v>
      </c>
      <c r="J63" s="63">
        <f t="shared" si="2"/>
        <v>33075</v>
      </c>
      <c r="K63" s="47" t="str">
        <f t="shared" si="3"/>
        <v>00020203015000000151</v>
      </c>
      <c r="L63" s="36" t="s">
        <v>772</v>
      </c>
    </row>
    <row r="64" spans="1:12" s="27" customFormat="1" ht="33.75">
      <c r="A64" s="66" t="s">
        <v>773</v>
      </c>
      <c r="B64" s="67" t="s">
        <v>6</v>
      </c>
      <c r="C64" s="68" t="s">
        <v>96</v>
      </c>
      <c r="D64" s="134" t="s">
        <v>774</v>
      </c>
      <c r="E64" s="135"/>
      <c r="F64" s="135"/>
      <c r="G64" s="136"/>
      <c r="H64" s="69">
        <v>67400</v>
      </c>
      <c r="I64" s="70">
        <v>34325</v>
      </c>
      <c r="J64" s="71">
        <f t="shared" si="2"/>
        <v>33075</v>
      </c>
      <c r="K64" s="48" t="str">
        <f t="shared" si="3"/>
        <v>00020203015100000151</v>
      </c>
      <c r="L64" s="26" t="str">
        <f>C64&amp;D64&amp;G64</f>
        <v>00020203015100000151</v>
      </c>
    </row>
    <row r="65" spans="1:12" ht="33.75">
      <c r="A65" s="64" t="s">
        <v>775</v>
      </c>
      <c r="B65" s="65" t="s">
        <v>6</v>
      </c>
      <c r="C65" s="60" t="s">
        <v>96</v>
      </c>
      <c r="D65" s="137" t="s">
        <v>776</v>
      </c>
      <c r="E65" s="138"/>
      <c r="F65" s="138"/>
      <c r="G65" s="139"/>
      <c r="H65" s="57">
        <v>2934000</v>
      </c>
      <c r="I65" s="62">
        <v>764286</v>
      </c>
      <c r="J65" s="63">
        <f t="shared" si="2"/>
        <v>2169714</v>
      </c>
      <c r="K65" s="47" t="str">
        <f t="shared" si="3"/>
        <v>00020203024000000151</v>
      </c>
      <c r="L65" s="36" t="s">
        <v>777</v>
      </c>
    </row>
    <row r="66" spans="1:12" s="27" customFormat="1" ht="33.75">
      <c r="A66" s="66" t="s">
        <v>778</v>
      </c>
      <c r="B66" s="67" t="s">
        <v>6</v>
      </c>
      <c r="C66" s="68" t="s">
        <v>96</v>
      </c>
      <c r="D66" s="134" t="s">
        <v>779</v>
      </c>
      <c r="E66" s="135"/>
      <c r="F66" s="135"/>
      <c r="G66" s="136"/>
      <c r="H66" s="69">
        <v>2934000</v>
      </c>
      <c r="I66" s="70">
        <v>764286</v>
      </c>
      <c r="J66" s="71">
        <f t="shared" si="2"/>
        <v>2169714</v>
      </c>
      <c r="K66" s="48" t="str">
        <f t="shared" si="3"/>
        <v>00020203024100000151</v>
      </c>
      <c r="L66" s="26" t="str">
        <f>C66&amp;D66&amp;G66</f>
        <v>00020203024100000151</v>
      </c>
    </row>
    <row r="67" spans="1:12" ht="33.75">
      <c r="A67" s="64" t="s">
        <v>780</v>
      </c>
      <c r="B67" s="65" t="s">
        <v>6</v>
      </c>
      <c r="C67" s="60" t="s">
        <v>96</v>
      </c>
      <c r="D67" s="137" t="s">
        <v>781</v>
      </c>
      <c r="E67" s="138"/>
      <c r="F67" s="138"/>
      <c r="G67" s="139"/>
      <c r="H67" s="57">
        <v>-24800</v>
      </c>
      <c r="I67" s="62">
        <v>-24784.32</v>
      </c>
      <c r="J67" s="63">
        <f t="shared" si="2"/>
        <v>-15.68</v>
      </c>
      <c r="K67" s="47" t="str">
        <f t="shared" si="3"/>
        <v>00021900000000000000</v>
      </c>
      <c r="L67" s="36" t="s">
        <v>782</v>
      </c>
    </row>
    <row r="68" spans="1:12" s="27" customFormat="1" ht="33.75">
      <c r="A68" s="66" t="s">
        <v>783</v>
      </c>
      <c r="B68" s="67" t="s">
        <v>6</v>
      </c>
      <c r="C68" s="68" t="s">
        <v>96</v>
      </c>
      <c r="D68" s="134" t="s">
        <v>784</v>
      </c>
      <c r="E68" s="135"/>
      <c r="F68" s="135"/>
      <c r="G68" s="136"/>
      <c r="H68" s="69">
        <v>-24800</v>
      </c>
      <c r="I68" s="70">
        <v>-24784.32</v>
      </c>
      <c r="J68" s="71">
        <f t="shared" si="2"/>
        <v>-15.68</v>
      </c>
      <c r="K68" s="48" t="str">
        <f t="shared" si="3"/>
        <v>00021905000100000151</v>
      </c>
      <c r="L68" s="26" t="str">
        <f>C68&amp;D68&amp;G68</f>
        <v>00021905000100000151</v>
      </c>
    </row>
    <row r="69" spans="1:11" ht="3.75" customHeight="1" hidden="1" thickBot="1">
      <c r="A69" s="72"/>
      <c r="B69" s="73"/>
      <c r="C69" s="74"/>
      <c r="D69" s="75"/>
      <c r="E69" s="75"/>
      <c r="F69" s="75"/>
      <c r="G69" s="75"/>
      <c r="H69" s="76"/>
      <c r="I69" s="77"/>
      <c r="J69" s="78"/>
      <c r="K69" s="45"/>
    </row>
    <row r="70" spans="1:11" ht="12.75">
      <c r="A70" s="79"/>
      <c r="B70" s="80"/>
      <c r="C70" s="81"/>
      <c r="D70" s="81"/>
      <c r="E70" s="81"/>
      <c r="F70" s="81"/>
      <c r="G70" s="81"/>
      <c r="H70" s="82"/>
      <c r="I70" s="82"/>
      <c r="J70" s="81"/>
      <c r="K70" s="14"/>
    </row>
    <row r="71" spans="1:11" ht="12.75" customHeight="1">
      <c r="A71" s="181" t="s">
        <v>25</v>
      </c>
      <c r="B71" s="181"/>
      <c r="C71" s="181"/>
      <c r="D71" s="181"/>
      <c r="E71" s="181"/>
      <c r="F71" s="181"/>
      <c r="G71" s="181"/>
      <c r="H71" s="181"/>
      <c r="I71" s="181"/>
      <c r="J71" s="181"/>
      <c r="K71" s="39"/>
    </row>
    <row r="72" spans="1:11" ht="12.75">
      <c r="A72" s="83"/>
      <c r="B72" s="83"/>
      <c r="C72" s="84"/>
      <c r="D72" s="84"/>
      <c r="E72" s="84"/>
      <c r="F72" s="84"/>
      <c r="G72" s="84"/>
      <c r="H72" s="85"/>
      <c r="I72" s="85"/>
      <c r="J72" s="86" t="s">
        <v>20</v>
      </c>
      <c r="K72" s="19"/>
    </row>
    <row r="73" spans="1:11" ht="12.75" customHeight="1">
      <c r="A73" s="145" t="s">
        <v>40</v>
      </c>
      <c r="B73" s="145" t="s">
        <v>41</v>
      </c>
      <c r="C73" s="148" t="s">
        <v>45</v>
      </c>
      <c r="D73" s="149"/>
      <c r="E73" s="149"/>
      <c r="F73" s="149"/>
      <c r="G73" s="150"/>
      <c r="H73" s="145" t="s">
        <v>43</v>
      </c>
      <c r="I73" s="145" t="s">
        <v>24</v>
      </c>
      <c r="J73" s="145" t="s">
        <v>44</v>
      </c>
      <c r="K73" s="40"/>
    </row>
    <row r="74" spans="1:11" ht="12.75">
      <c r="A74" s="146"/>
      <c r="B74" s="146"/>
      <c r="C74" s="151"/>
      <c r="D74" s="152"/>
      <c r="E74" s="152"/>
      <c r="F74" s="152"/>
      <c r="G74" s="153"/>
      <c r="H74" s="146"/>
      <c r="I74" s="146"/>
      <c r="J74" s="146"/>
      <c r="K74" s="40"/>
    </row>
    <row r="75" spans="1:11" ht="12.75">
      <c r="A75" s="147"/>
      <c r="B75" s="147"/>
      <c r="C75" s="154"/>
      <c r="D75" s="155"/>
      <c r="E75" s="155"/>
      <c r="F75" s="155"/>
      <c r="G75" s="156"/>
      <c r="H75" s="147"/>
      <c r="I75" s="147"/>
      <c r="J75" s="147"/>
      <c r="K75" s="40"/>
    </row>
    <row r="76" spans="1:11" ht="13.5" thickBot="1">
      <c r="A76" s="87">
        <v>1</v>
      </c>
      <c r="B76" s="88">
        <v>2</v>
      </c>
      <c r="C76" s="160">
        <v>3</v>
      </c>
      <c r="D76" s="161"/>
      <c r="E76" s="161"/>
      <c r="F76" s="161"/>
      <c r="G76" s="162"/>
      <c r="H76" s="89" t="s">
        <v>2</v>
      </c>
      <c r="I76" s="89" t="s">
        <v>26</v>
      </c>
      <c r="J76" s="89" t="s">
        <v>27</v>
      </c>
      <c r="K76" s="44"/>
    </row>
    <row r="77" spans="1:10" ht="12.75">
      <c r="A77" s="55" t="s">
        <v>5</v>
      </c>
      <c r="B77" s="56" t="s">
        <v>7</v>
      </c>
      <c r="C77" s="157" t="s">
        <v>17</v>
      </c>
      <c r="D77" s="158"/>
      <c r="E77" s="158"/>
      <c r="F77" s="158"/>
      <c r="G77" s="159"/>
      <c r="H77" s="57">
        <v>12393800</v>
      </c>
      <c r="I77" s="57">
        <v>3564119.72</v>
      </c>
      <c r="J77" s="58">
        <v>8829680.28</v>
      </c>
    </row>
    <row r="78" spans="1:10" ht="12.75" customHeight="1">
      <c r="A78" s="90" t="s">
        <v>4</v>
      </c>
      <c r="B78" s="38"/>
      <c r="C78" s="195"/>
      <c r="D78" s="138"/>
      <c r="E78" s="138"/>
      <c r="F78" s="138"/>
      <c r="G78" s="139"/>
      <c r="H78" s="91"/>
      <c r="I78" s="92"/>
      <c r="J78" s="93"/>
    </row>
    <row r="79" spans="1:12" ht="12.75">
      <c r="A79" s="64" t="s">
        <v>118</v>
      </c>
      <c r="B79" s="65" t="s">
        <v>7</v>
      </c>
      <c r="C79" s="60" t="s">
        <v>96</v>
      </c>
      <c r="D79" s="94" t="s">
        <v>119</v>
      </c>
      <c r="E79" s="94" t="s">
        <v>120</v>
      </c>
      <c r="F79" s="94" t="s">
        <v>96</v>
      </c>
      <c r="G79" s="61" t="s">
        <v>96</v>
      </c>
      <c r="H79" s="57">
        <v>4607600</v>
      </c>
      <c r="I79" s="62">
        <v>1742354.73</v>
      </c>
      <c r="J79" s="63">
        <f aca="true" t="shared" si="4" ref="J79:J142">H79-I79</f>
        <v>2865245.27</v>
      </c>
      <c r="K79" s="47" t="str">
        <f aca="true" t="shared" si="5" ref="K79:K142">C79&amp;D79&amp;E79&amp;F79&amp;G79</f>
        <v>00001000000000000000</v>
      </c>
      <c r="L79" s="37" t="s">
        <v>121</v>
      </c>
    </row>
    <row r="80" spans="1:12" ht="22.5">
      <c r="A80" s="64" t="s">
        <v>122</v>
      </c>
      <c r="B80" s="65" t="s">
        <v>7</v>
      </c>
      <c r="C80" s="60" t="s">
        <v>96</v>
      </c>
      <c r="D80" s="94" t="s">
        <v>124</v>
      </c>
      <c r="E80" s="94" t="s">
        <v>120</v>
      </c>
      <c r="F80" s="94" t="s">
        <v>96</v>
      </c>
      <c r="G80" s="61" t="s">
        <v>96</v>
      </c>
      <c r="H80" s="57">
        <v>529500</v>
      </c>
      <c r="I80" s="62">
        <v>191756.72</v>
      </c>
      <c r="J80" s="63">
        <f t="shared" si="4"/>
        <v>337743.28</v>
      </c>
      <c r="K80" s="47" t="str">
        <f t="shared" si="5"/>
        <v>00001020000000000000</v>
      </c>
      <c r="L80" s="37" t="s">
        <v>123</v>
      </c>
    </row>
    <row r="81" spans="1:12" ht="12.75">
      <c r="A81" s="64" t="s">
        <v>125</v>
      </c>
      <c r="B81" s="65" t="s">
        <v>7</v>
      </c>
      <c r="C81" s="60" t="s">
        <v>96</v>
      </c>
      <c r="D81" s="94" t="s">
        <v>124</v>
      </c>
      <c r="E81" s="94" t="s">
        <v>126</v>
      </c>
      <c r="F81" s="94" t="s">
        <v>96</v>
      </c>
      <c r="G81" s="61" t="s">
        <v>96</v>
      </c>
      <c r="H81" s="57">
        <v>529500</v>
      </c>
      <c r="I81" s="62">
        <v>191756.72</v>
      </c>
      <c r="J81" s="63">
        <f t="shared" si="4"/>
        <v>337743.28</v>
      </c>
      <c r="K81" s="47" t="str">
        <f t="shared" si="5"/>
        <v>00001029100000000000</v>
      </c>
      <c r="L81" s="37" t="s">
        <v>127</v>
      </c>
    </row>
    <row r="82" spans="1:12" ht="12.75">
      <c r="A82" s="64" t="s">
        <v>128</v>
      </c>
      <c r="B82" s="65" t="s">
        <v>7</v>
      </c>
      <c r="C82" s="60" t="s">
        <v>96</v>
      </c>
      <c r="D82" s="94" t="s">
        <v>124</v>
      </c>
      <c r="E82" s="94" t="s">
        <v>130</v>
      </c>
      <c r="F82" s="94" t="s">
        <v>96</v>
      </c>
      <c r="G82" s="61" t="s">
        <v>96</v>
      </c>
      <c r="H82" s="57">
        <v>529500</v>
      </c>
      <c r="I82" s="62">
        <v>191756.72</v>
      </c>
      <c r="J82" s="63">
        <f t="shared" si="4"/>
        <v>337743.28</v>
      </c>
      <c r="K82" s="47" t="str">
        <f t="shared" si="5"/>
        <v>00001029110000000000</v>
      </c>
      <c r="L82" s="37" t="s">
        <v>129</v>
      </c>
    </row>
    <row r="83" spans="1:12" ht="22.5">
      <c r="A83" s="64" t="s">
        <v>131</v>
      </c>
      <c r="B83" s="65" t="s">
        <v>7</v>
      </c>
      <c r="C83" s="60" t="s">
        <v>96</v>
      </c>
      <c r="D83" s="94" t="s">
        <v>124</v>
      </c>
      <c r="E83" s="94" t="s">
        <v>133</v>
      </c>
      <c r="F83" s="94" t="s">
        <v>96</v>
      </c>
      <c r="G83" s="61" t="s">
        <v>96</v>
      </c>
      <c r="H83" s="57">
        <v>529500</v>
      </c>
      <c r="I83" s="62">
        <v>191756.72</v>
      </c>
      <c r="J83" s="63">
        <f t="shared" si="4"/>
        <v>337743.28</v>
      </c>
      <c r="K83" s="47" t="str">
        <f t="shared" si="5"/>
        <v>00001029110100000000</v>
      </c>
      <c r="L83" s="37" t="s">
        <v>132</v>
      </c>
    </row>
    <row r="84" spans="1:12" ht="56.25">
      <c r="A84" s="64" t="s">
        <v>135</v>
      </c>
      <c r="B84" s="65" t="s">
        <v>7</v>
      </c>
      <c r="C84" s="60" t="s">
        <v>96</v>
      </c>
      <c r="D84" s="94" t="s">
        <v>124</v>
      </c>
      <c r="E84" s="94" t="s">
        <v>133</v>
      </c>
      <c r="F84" s="94" t="s">
        <v>134</v>
      </c>
      <c r="G84" s="61" t="s">
        <v>96</v>
      </c>
      <c r="H84" s="57">
        <v>529500</v>
      </c>
      <c r="I84" s="62">
        <v>191756.72</v>
      </c>
      <c r="J84" s="63">
        <f t="shared" si="4"/>
        <v>337743.28</v>
      </c>
      <c r="K84" s="47" t="str">
        <f t="shared" si="5"/>
        <v>00001029110100100000</v>
      </c>
      <c r="L84" s="37" t="s">
        <v>136</v>
      </c>
    </row>
    <row r="85" spans="1:12" ht="22.5">
      <c r="A85" s="64" t="s">
        <v>137</v>
      </c>
      <c r="B85" s="65" t="s">
        <v>7</v>
      </c>
      <c r="C85" s="60" t="s">
        <v>96</v>
      </c>
      <c r="D85" s="94" t="s">
        <v>124</v>
      </c>
      <c r="E85" s="94" t="s">
        <v>133</v>
      </c>
      <c r="F85" s="94" t="s">
        <v>139</v>
      </c>
      <c r="G85" s="61" t="s">
        <v>96</v>
      </c>
      <c r="H85" s="57">
        <v>529500</v>
      </c>
      <c r="I85" s="62">
        <v>191756.72</v>
      </c>
      <c r="J85" s="63">
        <f t="shared" si="4"/>
        <v>337743.28</v>
      </c>
      <c r="K85" s="47" t="str">
        <f t="shared" si="5"/>
        <v>00001029110100120000</v>
      </c>
      <c r="L85" s="37" t="s">
        <v>138</v>
      </c>
    </row>
    <row r="86" spans="1:12" ht="33.75">
      <c r="A86" s="64" t="s">
        <v>140</v>
      </c>
      <c r="B86" s="65" t="s">
        <v>7</v>
      </c>
      <c r="C86" s="60" t="s">
        <v>96</v>
      </c>
      <c r="D86" s="94" t="s">
        <v>124</v>
      </c>
      <c r="E86" s="94" t="s">
        <v>133</v>
      </c>
      <c r="F86" s="94" t="s">
        <v>142</v>
      </c>
      <c r="G86" s="61" t="s">
        <v>96</v>
      </c>
      <c r="H86" s="57">
        <v>489500</v>
      </c>
      <c r="I86" s="62">
        <v>191756.72</v>
      </c>
      <c r="J86" s="63">
        <f t="shared" si="4"/>
        <v>297743.28</v>
      </c>
      <c r="K86" s="47" t="str">
        <f t="shared" si="5"/>
        <v>00001029110100121000</v>
      </c>
      <c r="L86" s="37" t="s">
        <v>141</v>
      </c>
    </row>
    <row r="87" spans="1:12" ht="12.75">
      <c r="A87" s="64" t="s">
        <v>143</v>
      </c>
      <c r="B87" s="65" t="s">
        <v>7</v>
      </c>
      <c r="C87" s="60" t="s">
        <v>96</v>
      </c>
      <c r="D87" s="94" t="s">
        <v>124</v>
      </c>
      <c r="E87" s="94" t="s">
        <v>133</v>
      </c>
      <c r="F87" s="94" t="s">
        <v>142</v>
      </c>
      <c r="G87" s="61" t="s">
        <v>7</v>
      </c>
      <c r="H87" s="57">
        <v>489500</v>
      </c>
      <c r="I87" s="62">
        <v>191756.72</v>
      </c>
      <c r="J87" s="63">
        <f t="shared" si="4"/>
        <v>297743.28</v>
      </c>
      <c r="K87" s="47" t="str">
        <f t="shared" si="5"/>
        <v>00001029110100121200</v>
      </c>
      <c r="L87" s="37" t="s">
        <v>144</v>
      </c>
    </row>
    <row r="88" spans="1:12" ht="12.75">
      <c r="A88" s="64" t="s">
        <v>145</v>
      </c>
      <c r="B88" s="65" t="s">
        <v>7</v>
      </c>
      <c r="C88" s="60" t="s">
        <v>96</v>
      </c>
      <c r="D88" s="94" t="s">
        <v>124</v>
      </c>
      <c r="E88" s="94" t="s">
        <v>133</v>
      </c>
      <c r="F88" s="94" t="s">
        <v>142</v>
      </c>
      <c r="G88" s="61" t="s">
        <v>146</v>
      </c>
      <c r="H88" s="57">
        <v>489500</v>
      </c>
      <c r="I88" s="62">
        <v>191756.72</v>
      </c>
      <c r="J88" s="63">
        <f t="shared" si="4"/>
        <v>297743.28</v>
      </c>
      <c r="K88" s="47" t="str">
        <f t="shared" si="5"/>
        <v>00001029110100121210</v>
      </c>
      <c r="L88" s="37" t="s">
        <v>147</v>
      </c>
    </row>
    <row r="89" spans="1:12" s="27" customFormat="1" ht="12.75">
      <c r="A89" s="66" t="s">
        <v>149</v>
      </c>
      <c r="B89" s="67" t="s">
        <v>7</v>
      </c>
      <c r="C89" s="68" t="s">
        <v>96</v>
      </c>
      <c r="D89" s="95" t="s">
        <v>124</v>
      </c>
      <c r="E89" s="95" t="s">
        <v>133</v>
      </c>
      <c r="F89" s="95" t="s">
        <v>142</v>
      </c>
      <c r="G89" s="96" t="s">
        <v>148</v>
      </c>
      <c r="H89" s="69">
        <v>375000</v>
      </c>
      <c r="I89" s="70">
        <v>141181.24</v>
      </c>
      <c r="J89" s="71">
        <f t="shared" si="4"/>
        <v>233818.76</v>
      </c>
      <c r="K89" s="47" t="str">
        <f t="shared" si="5"/>
        <v>00001029110100121211</v>
      </c>
      <c r="L89" s="26" t="str">
        <f>C89&amp;D89&amp;E89&amp;F89&amp;G89</f>
        <v>00001029110100121211</v>
      </c>
    </row>
    <row r="90" spans="1:12" s="27" customFormat="1" ht="12.75">
      <c r="A90" s="66" t="s">
        <v>150</v>
      </c>
      <c r="B90" s="67" t="s">
        <v>7</v>
      </c>
      <c r="C90" s="68" t="s">
        <v>96</v>
      </c>
      <c r="D90" s="95" t="s">
        <v>124</v>
      </c>
      <c r="E90" s="95" t="s">
        <v>133</v>
      </c>
      <c r="F90" s="95" t="s">
        <v>142</v>
      </c>
      <c r="G90" s="96" t="s">
        <v>151</v>
      </c>
      <c r="H90" s="69">
        <v>114500</v>
      </c>
      <c r="I90" s="70">
        <v>50575.48</v>
      </c>
      <c r="J90" s="71">
        <f t="shared" si="4"/>
        <v>63924.52</v>
      </c>
      <c r="K90" s="47" t="str">
        <f t="shared" si="5"/>
        <v>00001029110100121213</v>
      </c>
      <c r="L90" s="26" t="str">
        <f>C90&amp;D90&amp;E90&amp;F90&amp;G90</f>
        <v>00001029110100121213</v>
      </c>
    </row>
    <row r="91" spans="1:12" ht="33.75">
      <c r="A91" s="64" t="s">
        <v>152</v>
      </c>
      <c r="B91" s="65" t="s">
        <v>7</v>
      </c>
      <c r="C91" s="60" t="s">
        <v>96</v>
      </c>
      <c r="D91" s="94" t="s">
        <v>124</v>
      </c>
      <c r="E91" s="94" t="s">
        <v>133</v>
      </c>
      <c r="F91" s="94" t="s">
        <v>154</v>
      </c>
      <c r="G91" s="61" t="s">
        <v>96</v>
      </c>
      <c r="H91" s="57">
        <v>40000</v>
      </c>
      <c r="I91" s="62"/>
      <c r="J91" s="63">
        <f t="shared" si="4"/>
        <v>40000</v>
      </c>
      <c r="K91" s="47" t="str">
        <f t="shared" si="5"/>
        <v>00001029110100122000</v>
      </c>
      <c r="L91" s="37" t="s">
        <v>153</v>
      </c>
    </row>
    <row r="92" spans="1:12" ht="12.75">
      <c r="A92" s="64" t="s">
        <v>143</v>
      </c>
      <c r="B92" s="65" t="s">
        <v>7</v>
      </c>
      <c r="C92" s="60" t="s">
        <v>96</v>
      </c>
      <c r="D92" s="94" t="s">
        <v>124</v>
      </c>
      <c r="E92" s="94" t="s">
        <v>133</v>
      </c>
      <c r="F92" s="94" t="s">
        <v>154</v>
      </c>
      <c r="G92" s="61" t="s">
        <v>7</v>
      </c>
      <c r="H92" s="57">
        <v>40000</v>
      </c>
      <c r="I92" s="62"/>
      <c r="J92" s="63">
        <f t="shared" si="4"/>
        <v>40000</v>
      </c>
      <c r="K92" s="47" t="str">
        <f t="shared" si="5"/>
        <v>00001029110100122200</v>
      </c>
      <c r="L92" s="37" t="s">
        <v>155</v>
      </c>
    </row>
    <row r="93" spans="1:12" ht="12.75">
      <c r="A93" s="64" t="s">
        <v>145</v>
      </c>
      <c r="B93" s="65" t="s">
        <v>7</v>
      </c>
      <c r="C93" s="60" t="s">
        <v>96</v>
      </c>
      <c r="D93" s="94" t="s">
        <v>124</v>
      </c>
      <c r="E93" s="94" t="s">
        <v>133</v>
      </c>
      <c r="F93" s="94" t="s">
        <v>154</v>
      </c>
      <c r="G93" s="61" t="s">
        <v>146</v>
      </c>
      <c r="H93" s="57">
        <v>40000</v>
      </c>
      <c r="I93" s="62"/>
      <c r="J93" s="63">
        <f t="shared" si="4"/>
        <v>40000</v>
      </c>
      <c r="K93" s="47" t="str">
        <f t="shared" si="5"/>
        <v>00001029110100122210</v>
      </c>
      <c r="L93" s="37" t="s">
        <v>156</v>
      </c>
    </row>
    <row r="94" spans="1:12" s="27" customFormat="1" ht="12.75">
      <c r="A94" s="66" t="s">
        <v>157</v>
      </c>
      <c r="B94" s="67" t="s">
        <v>7</v>
      </c>
      <c r="C94" s="68" t="s">
        <v>96</v>
      </c>
      <c r="D94" s="95" t="s">
        <v>124</v>
      </c>
      <c r="E94" s="95" t="s">
        <v>133</v>
      </c>
      <c r="F94" s="95" t="s">
        <v>154</v>
      </c>
      <c r="G94" s="96" t="s">
        <v>158</v>
      </c>
      <c r="H94" s="69">
        <v>40000</v>
      </c>
      <c r="I94" s="70"/>
      <c r="J94" s="71">
        <f t="shared" si="4"/>
        <v>40000</v>
      </c>
      <c r="K94" s="47" t="str">
        <f t="shared" si="5"/>
        <v>00001029110100122212</v>
      </c>
      <c r="L94" s="26" t="str">
        <f>C94&amp;D94&amp;E94&amp;F94&amp;G94</f>
        <v>00001029110100122212</v>
      </c>
    </row>
    <row r="95" spans="1:12" ht="45">
      <c r="A95" s="64" t="s">
        <v>159</v>
      </c>
      <c r="B95" s="65" t="s">
        <v>7</v>
      </c>
      <c r="C95" s="60" t="s">
        <v>96</v>
      </c>
      <c r="D95" s="94" t="s">
        <v>160</v>
      </c>
      <c r="E95" s="94" t="s">
        <v>120</v>
      </c>
      <c r="F95" s="94" t="s">
        <v>96</v>
      </c>
      <c r="G95" s="61" t="s">
        <v>96</v>
      </c>
      <c r="H95" s="57">
        <v>3891900</v>
      </c>
      <c r="I95" s="62">
        <v>1476328.72</v>
      </c>
      <c r="J95" s="63">
        <f t="shared" si="4"/>
        <v>2415571.28</v>
      </c>
      <c r="K95" s="47" t="str">
        <f t="shared" si="5"/>
        <v>00001040000000000000</v>
      </c>
      <c r="L95" s="37" t="s">
        <v>161</v>
      </c>
    </row>
    <row r="96" spans="1:12" ht="12.75">
      <c r="A96" s="64" t="s">
        <v>125</v>
      </c>
      <c r="B96" s="65" t="s">
        <v>7</v>
      </c>
      <c r="C96" s="60" t="s">
        <v>96</v>
      </c>
      <c r="D96" s="94" t="s">
        <v>160</v>
      </c>
      <c r="E96" s="94" t="s">
        <v>126</v>
      </c>
      <c r="F96" s="94" t="s">
        <v>96</v>
      </c>
      <c r="G96" s="61" t="s">
        <v>96</v>
      </c>
      <c r="H96" s="57">
        <v>3852900</v>
      </c>
      <c r="I96" s="62">
        <v>1466578.72</v>
      </c>
      <c r="J96" s="63">
        <f t="shared" si="4"/>
        <v>2386321.28</v>
      </c>
      <c r="K96" s="47" t="str">
        <f t="shared" si="5"/>
        <v>00001049100000000000</v>
      </c>
      <c r="L96" s="37" t="s">
        <v>162</v>
      </c>
    </row>
    <row r="97" spans="1:12" ht="33.75">
      <c r="A97" s="64" t="s">
        <v>163</v>
      </c>
      <c r="B97" s="65" t="s">
        <v>7</v>
      </c>
      <c r="C97" s="60" t="s">
        <v>96</v>
      </c>
      <c r="D97" s="94" t="s">
        <v>160</v>
      </c>
      <c r="E97" s="94" t="s">
        <v>165</v>
      </c>
      <c r="F97" s="94" t="s">
        <v>96</v>
      </c>
      <c r="G97" s="61" t="s">
        <v>96</v>
      </c>
      <c r="H97" s="57">
        <v>3852900</v>
      </c>
      <c r="I97" s="62">
        <v>1466578.72</v>
      </c>
      <c r="J97" s="63">
        <f t="shared" si="4"/>
        <v>2386321.28</v>
      </c>
      <c r="K97" s="47" t="str">
        <f t="shared" si="5"/>
        <v>00001049190000000000</v>
      </c>
      <c r="L97" s="37" t="s">
        <v>164</v>
      </c>
    </row>
    <row r="98" spans="1:12" ht="22.5">
      <c r="A98" s="64" t="s">
        <v>166</v>
      </c>
      <c r="B98" s="65" t="s">
        <v>7</v>
      </c>
      <c r="C98" s="60" t="s">
        <v>96</v>
      </c>
      <c r="D98" s="94" t="s">
        <v>160</v>
      </c>
      <c r="E98" s="94" t="s">
        <v>168</v>
      </c>
      <c r="F98" s="94" t="s">
        <v>96</v>
      </c>
      <c r="G98" s="61" t="s">
        <v>96</v>
      </c>
      <c r="H98" s="57">
        <v>3852900</v>
      </c>
      <c r="I98" s="62">
        <v>1466578.72</v>
      </c>
      <c r="J98" s="63">
        <f t="shared" si="4"/>
        <v>2386321.28</v>
      </c>
      <c r="K98" s="47" t="str">
        <f t="shared" si="5"/>
        <v>00001049190100000000</v>
      </c>
      <c r="L98" s="37" t="s">
        <v>167</v>
      </c>
    </row>
    <row r="99" spans="1:12" ht="56.25">
      <c r="A99" s="64" t="s">
        <v>135</v>
      </c>
      <c r="B99" s="65" t="s">
        <v>7</v>
      </c>
      <c r="C99" s="60" t="s">
        <v>96</v>
      </c>
      <c r="D99" s="94" t="s">
        <v>160</v>
      </c>
      <c r="E99" s="94" t="s">
        <v>168</v>
      </c>
      <c r="F99" s="94" t="s">
        <v>134</v>
      </c>
      <c r="G99" s="61" t="s">
        <v>96</v>
      </c>
      <c r="H99" s="57">
        <v>2944400</v>
      </c>
      <c r="I99" s="62">
        <v>1127241.85</v>
      </c>
      <c r="J99" s="63">
        <f t="shared" si="4"/>
        <v>1817158.15</v>
      </c>
      <c r="K99" s="47" t="str">
        <f t="shared" si="5"/>
        <v>00001049190100100000</v>
      </c>
      <c r="L99" s="37" t="s">
        <v>169</v>
      </c>
    </row>
    <row r="100" spans="1:12" ht="22.5">
      <c r="A100" s="64" t="s">
        <v>137</v>
      </c>
      <c r="B100" s="65" t="s">
        <v>7</v>
      </c>
      <c r="C100" s="60" t="s">
        <v>96</v>
      </c>
      <c r="D100" s="94" t="s">
        <v>160</v>
      </c>
      <c r="E100" s="94" t="s">
        <v>168</v>
      </c>
      <c r="F100" s="94" t="s">
        <v>139</v>
      </c>
      <c r="G100" s="61" t="s">
        <v>96</v>
      </c>
      <c r="H100" s="57">
        <v>2944400</v>
      </c>
      <c r="I100" s="62">
        <v>1127241.85</v>
      </c>
      <c r="J100" s="63">
        <f t="shared" si="4"/>
        <v>1817158.15</v>
      </c>
      <c r="K100" s="47" t="str">
        <f t="shared" si="5"/>
        <v>00001049190100120000</v>
      </c>
      <c r="L100" s="37" t="s">
        <v>170</v>
      </c>
    </row>
    <row r="101" spans="1:12" ht="33.75">
      <c r="A101" s="64" t="s">
        <v>140</v>
      </c>
      <c r="B101" s="65" t="s">
        <v>7</v>
      </c>
      <c r="C101" s="60" t="s">
        <v>96</v>
      </c>
      <c r="D101" s="94" t="s">
        <v>160</v>
      </c>
      <c r="E101" s="94" t="s">
        <v>168</v>
      </c>
      <c r="F101" s="94" t="s">
        <v>142</v>
      </c>
      <c r="G101" s="61" t="s">
        <v>96</v>
      </c>
      <c r="H101" s="57">
        <v>2784400</v>
      </c>
      <c r="I101" s="62">
        <v>1087241.85</v>
      </c>
      <c r="J101" s="63">
        <f t="shared" si="4"/>
        <v>1697158.15</v>
      </c>
      <c r="K101" s="47" t="str">
        <f t="shared" si="5"/>
        <v>00001049190100121000</v>
      </c>
      <c r="L101" s="37" t="s">
        <v>171</v>
      </c>
    </row>
    <row r="102" spans="1:12" ht="12.75">
      <c r="A102" s="64" t="s">
        <v>143</v>
      </c>
      <c r="B102" s="65" t="s">
        <v>7</v>
      </c>
      <c r="C102" s="60" t="s">
        <v>96</v>
      </c>
      <c r="D102" s="94" t="s">
        <v>160</v>
      </c>
      <c r="E102" s="94" t="s">
        <v>168</v>
      </c>
      <c r="F102" s="94" t="s">
        <v>142</v>
      </c>
      <c r="G102" s="61" t="s">
        <v>7</v>
      </c>
      <c r="H102" s="57">
        <v>2784400</v>
      </c>
      <c r="I102" s="62">
        <v>1087241.85</v>
      </c>
      <c r="J102" s="63">
        <f t="shared" si="4"/>
        <v>1697158.15</v>
      </c>
      <c r="K102" s="47" t="str">
        <f t="shared" si="5"/>
        <v>00001049190100121200</v>
      </c>
      <c r="L102" s="37" t="s">
        <v>172</v>
      </c>
    </row>
    <row r="103" spans="1:12" ht="12.75">
      <c r="A103" s="64" t="s">
        <v>145</v>
      </c>
      <c r="B103" s="65" t="s">
        <v>7</v>
      </c>
      <c r="C103" s="60" t="s">
        <v>96</v>
      </c>
      <c r="D103" s="94" t="s">
        <v>160</v>
      </c>
      <c r="E103" s="94" t="s">
        <v>168</v>
      </c>
      <c r="F103" s="94" t="s">
        <v>142</v>
      </c>
      <c r="G103" s="61" t="s">
        <v>146</v>
      </c>
      <c r="H103" s="57">
        <v>2784400</v>
      </c>
      <c r="I103" s="62">
        <v>1087241.85</v>
      </c>
      <c r="J103" s="63">
        <f t="shared" si="4"/>
        <v>1697158.15</v>
      </c>
      <c r="K103" s="47" t="str">
        <f t="shared" si="5"/>
        <v>00001049190100121210</v>
      </c>
      <c r="L103" s="37" t="s">
        <v>173</v>
      </c>
    </row>
    <row r="104" spans="1:12" s="27" customFormat="1" ht="12.75">
      <c r="A104" s="66" t="s">
        <v>149</v>
      </c>
      <c r="B104" s="67" t="s">
        <v>7</v>
      </c>
      <c r="C104" s="68" t="s">
        <v>96</v>
      </c>
      <c r="D104" s="95" t="s">
        <v>160</v>
      </c>
      <c r="E104" s="95" t="s">
        <v>168</v>
      </c>
      <c r="F104" s="95" t="s">
        <v>142</v>
      </c>
      <c r="G104" s="96" t="s">
        <v>148</v>
      </c>
      <c r="H104" s="69">
        <v>2138900</v>
      </c>
      <c r="I104" s="70">
        <v>821727.54</v>
      </c>
      <c r="J104" s="71">
        <f t="shared" si="4"/>
        <v>1317172.46</v>
      </c>
      <c r="K104" s="47" t="str">
        <f t="shared" si="5"/>
        <v>00001049190100121211</v>
      </c>
      <c r="L104" s="26" t="str">
        <f>C104&amp;D104&amp;E104&amp;F104&amp;G104</f>
        <v>00001049190100121211</v>
      </c>
    </row>
    <row r="105" spans="1:12" s="27" customFormat="1" ht="12.75">
      <c r="A105" s="66" t="s">
        <v>150</v>
      </c>
      <c r="B105" s="67" t="s">
        <v>7</v>
      </c>
      <c r="C105" s="68" t="s">
        <v>96</v>
      </c>
      <c r="D105" s="95" t="s">
        <v>160</v>
      </c>
      <c r="E105" s="95" t="s">
        <v>168</v>
      </c>
      <c r="F105" s="95" t="s">
        <v>142</v>
      </c>
      <c r="G105" s="96" t="s">
        <v>151</v>
      </c>
      <c r="H105" s="69">
        <v>645500</v>
      </c>
      <c r="I105" s="70">
        <v>265514.31</v>
      </c>
      <c r="J105" s="71">
        <f t="shared" si="4"/>
        <v>379985.69</v>
      </c>
      <c r="K105" s="47" t="str">
        <f t="shared" si="5"/>
        <v>00001049190100121213</v>
      </c>
      <c r="L105" s="26" t="str">
        <f>C105&amp;D105&amp;E105&amp;F105&amp;G105</f>
        <v>00001049190100121213</v>
      </c>
    </row>
    <row r="106" spans="1:12" ht="33.75">
      <c r="A106" s="64" t="s">
        <v>152</v>
      </c>
      <c r="B106" s="65" t="s">
        <v>7</v>
      </c>
      <c r="C106" s="60" t="s">
        <v>96</v>
      </c>
      <c r="D106" s="94" t="s">
        <v>160</v>
      </c>
      <c r="E106" s="94" t="s">
        <v>168</v>
      </c>
      <c r="F106" s="94" t="s">
        <v>154</v>
      </c>
      <c r="G106" s="61" t="s">
        <v>96</v>
      </c>
      <c r="H106" s="57">
        <v>160000</v>
      </c>
      <c r="I106" s="62">
        <v>40000</v>
      </c>
      <c r="J106" s="63">
        <f t="shared" si="4"/>
        <v>120000</v>
      </c>
      <c r="K106" s="47" t="str">
        <f t="shared" si="5"/>
        <v>00001049190100122000</v>
      </c>
      <c r="L106" s="37" t="s">
        <v>174</v>
      </c>
    </row>
    <row r="107" spans="1:12" ht="12.75">
      <c r="A107" s="64" t="s">
        <v>143</v>
      </c>
      <c r="B107" s="65" t="s">
        <v>7</v>
      </c>
      <c r="C107" s="60" t="s">
        <v>96</v>
      </c>
      <c r="D107" s="94" t="s">
        <v>160</v>
      </c>
      <c r="E107" s="94" t="s">
        <v>168</v>
      </c>
      <c r="F107" s="94" t="s">
        <v>154</v>
      </c>
      <c r="G107" s="61" t="s">
        <v>7</v>
      </c>
      <c r="H107" s="57">
        <v>160000</v>
      </c>
      <c r="I107" s="62">
        <v>40000</v>
      </c>
      <c r="J107" s="63">
        <f t="shared" si="4"/>
        <v>120000</v>
      </c>
      <c r="K107" s="47" t="str">
        <f t="shared" si="5"/>
        <v>00001049190100122200</v>
      </c>
      <c r="L107" s="37" t="s">
        <v>175</v>
      </c>
    </row>
    <row r="108" spans="1:12" ht="12.75">
      <c r="A108" s="64" t="s">
        <v>145</v>
      </c>
      <c r="B108" s="65" t="s">
        <v>7</v>
      </c>
      <c r="C108" s="60" t="s">
        <v>96</v>
      </c>
      <c r="D108" s="94" t="s">
        <v>160</v>
      </c>
      <c r="E108" s="94" t="s">
        <v>168</v>
      </c>
      <c r="F108" s="94" t="s">
        <v>154</v>
      </c>
      <c r="G108" s="61" t="s">
        <v>146</v>
      </c>
      <c r="H108" s="57">
        <v>160000</v>
      </c>
      <c r="I108" s="62">
        <v>40000</v>
      </c>
      <c r="J108" s="63">
        <f t="shared" si="4"/>
        <v>120000</v>
      </c>
      <c r="K108" s="47" t="str">
        <f t="shared" si="5"/>
        <v>00001049190100122210</v>
      </c>
      <c r="L108" s="37" t="s">
        <v>176</v>
      </c>
    </row>
    <row r="109" spans="1:12" s="27" customFormat="1" ht="12.75">
      <c r="A109" s="66" t="s">
        <v>157</v>
      </c>
      <c r="B109" s="67" t="s">
        <v>7</v>
      </c>
      <c r="C109" s="68" t="s">
        <v>96</v>
      </c>
      <c r="D109" s="95" t="s">
        <v>160</v>
      </c>
      <c r="E109" s="95" t="s">
        <v>168</v>
      </c>
      <c r="F109" s="95" t="s">
        <v>154</v>
      </c>
      <c r="G109" s="96" t="s">
        <v>158</v>
      </c>
      <c r="H109" s="69">
        <v>160000</v>
      </c>
      <c r="I109" s="70">
        <v>40000</v>
      </c>
      <c r="J109" s="71">
        <f t="shared" si="4"/>
        <v>120000</v>
      </c>
      <c r="K109" s="47" t="str">
        <f t="shared" si="5"/>
        <v>00001049190100122212</v>
      </c>
      <c r="L109" s="26" t="str">
        <f>C109&amp;D109&amp;E109&amp;F109&amp;G109</f>
        <v>00001049190100122212</v>
      </c>
    </row>
    <row r="110" spans="1:12" ht="22.5">
      <c r="A110" s="64" t="s">
        <v>177</v>
      </c>
      <c r="B110" s="65" t="s">
        <v>7</v>
      </c>
      <c r="C110" s="60" t="s">
        <v>96</v>
      </c>
      <c r="D110" s="94" t="s">
        <v>160</v>
      </c>
      <c r="E110" s="94" t="s">
        <v>168</v>
      </c>
      <c r="F110" s="94" t="s">
        <v>7</v>
      </c>
      <c r="G110" s="61" t="s">
        <v>96</v>
      </c>
      <c r="H110" s="57">
        <v>858500</v>
      </c>
      <c r="I110" s="62">
        <v>323255.02</v>
      </c>
      <c r="J110" s="63">
        <f t="shared" si="4"/>
        <v>535244.98</v>
      </c>
      <c r="K110" s="47" t="str">
        <f t="shared" si="5"/>
        <v>00001049190100200000</v>
      </c>
      <c r="L110" s="37" t="s">
        <v>178</v>
      </c>
    </row>
    <row r="111" spans="1:12" ht="22.5">
      <c r="A111" s="64" t="s">
        <v>179</v>
      </c>
      <c r="B111" s="65" t="s">
        <v>7</v>
      </c>
      <c r="C111" s="60" t="s">
        <v>96</v>
      </c>
      <c r="D111" s="94" t="s">
        <v>160</v>
      </c>
      <c r="E111" s="94" t="s">
        <v>168</v>
      </c>
      <c r="F111" s="94" t="s">
        <v>181</v>
      </c>
      <c r="G111" s="61" t="s">
        <v>96</v>
      </c>
      <c r="H111" s="57">
        <v>858500</v>
      </c>
      <c r="I111" s="62">
        <v>323255.02</v>
      </c>
      <c r="J111" s="63">
        <f t="shared" si="4"/>
        <v>535244.98</v>
      </c>
      <c r="K111" s="47" t="str">
        <f t="shared" si="5"/>
        <v>00001049190100240000</v>
      </c>
      <c r="L111" s="37" t="s">
        <v>180</v>
      </c>
    </row>
    <row r="112" spans="1:12" ht="22.5">
      <c r="A112" s="64" t="s">
        <v>182</v>
      </c>
      <c r="B112" s="65" t="s">
        <v>7</v>
      </c>
      <c r="C112" s="60" t="s">
        <v>96</v>
      </c>
      <c r="D112" s="94" t="s">
        <v>160</v>
      </c>
      <c r="E112" s="94" t="s">
        <v>168</v>
      </c>
      <c r="F112" s="94" t="s">
        <v>184</v>
      </c>
      <c r="G112" s="61" t="s">
        <v>96</v>
      </c>
      <c r="H112" s="57">
        <v>180000</v>
      </c>
      <c r="I112" s="62">
        <v>67427.62</v>
      </c>
      <c r="J112" s="63">
        <f t="shared" si="4"/>
        <v>112572.38</v>
      </c>
      <c r="K112" s="47" t="str">
        <f t="shared" si="5"/>
        <v>00001049190100242000</v>
      </c>
      <c r="L112" s="37" t="s">
        <v>183</v>
      </c>
    </row>
    <row r="113" spans="1:12" ht="12.75">
      <c r="A113" s="64" t="s">
        <v>143</v>
      </c>
      <c r="B113" s="65" t="s">
        <v>7</v>
      </c>
      <c r="C113" s="60" t="s">
        <v>96</v>
      </c>
      <c r="D113" s="94" t="s">
        <v>160</v>
      </c>
      <c r="E113" s="94" t="s">
        <v>168</v>
      </c>
      <c r="F113" s="94" t="s">
        <v>184</v>
      </c>
      <c r="G113" s="61" t="s">
        <v>7</v>
      </c>
      <c r="H113" s="57">
        <v>160000</v>
      </c>
      <c r="I113" s="62">
        <v>57527.62</v>
      </c>
      <c r="J113" s="63">
        <f t="shared" si="4"/>
        <v>102472.38</v>
      </c>
      <c r="K113" s="47" t="str">
        <f t="shared" si="5"/>
        <v>00001049190100242200</v>
      </c>
      <c r="L113" s="37" t="s">
        <v>185</v>
      </c>
    </row>
    <row r="114" spans="1:12" ht="12.75">
      <c r="A114" s="64" t="s">
        <v>186</v>
      </c>
      <c r="B114" s="65" t="s">
        <v>7</v>
      </c>
      <c r="C114" s="60" t="s">
        <v>96</v>
      </c>
      <c r="D114" s="94" t="s">
        <v>160</v>
      </c>
      <c r="E114" s="94" t="s">
        <v>168</v>
      </c>
      <c r="F114" s="94" t="s">
        <v>184</v>
      </c>
      <c r="G114" s="61" t="s">
        <v>187</v>
      </c>
      <c r="H114" s="57">
        <v>160000</v>
      </c>
      <c r="I114" s="62">
        <v>57527.62</v>
      </c>
      <c r="J114" s="63">
        <f t="shared" si="4"/>
        <v>102472.38</v>
      </c>
      <c r="K114" s="47" t="str">
        <f t="shared" si="5"/>
        <v>00001049190100242220</v>
      </c>
      <c r="L114" s="37" t="s">
        <v>188</v>
      </c>
    </row>
    <row r="115" spans="1:12" s="27" customFormat="1" ht="12.75">
      <c r="A115" s="66" t="s">
        <v>189</v>
      </c>
      <c r="B115" s="67" t="s">
        <v>7</v>
      </c>
      <c r="C115" s="68" t="s">
        <v>96</v>
      </c>
      <c r="D115" s="95" t="s">
        <v>160</v>
      </c>
      <c r="E115" s="95" t="s">
        <v>168</v>
      </c>
      <c r="F115" s="95" t="s">
        <v>184</v>
      </c>
      <c r="G115" s="96" t="s">
        <v>190</v>
      </c>
      <c r="H115" s="69">
        <v>60000</v>
      </c>
      <c r="I115" s="70">
        <v>16387.67</v>
      </c>
      <c r="J115" s="71">
        <f t="shared" si="4"/>
        <v>43612.33</v>
      </c>
      <c r="K115" s="47" t="str">
        <f t="shared" si="5"/>
        <v>00001049190100242221</v>
      </c>
      <c r="L115" s="26" t="str">
        <f>C115&amp;D115&amp;E115&amp;F115&amp;G115</f>
        <v>00001049190100242221</v>
      </c>
    </row>
    <row r="116" spans="1:12" s="27" customFormat="1" ht="12.75">
      <c r="A116" s="66" t="s">
        <v>191</v>
      </c>
      <c r="B116" s="67" t="s">
        <v>7</v>
      </c>
      <c r="C116" s="68" t="s">
        <v>96</v>
      </c>
      <c r="D116" s="95" t="s">
        <v>160</v>
      </c>
      <c r="E116" s="95" t="s">
        <v>168</v>
      </c>
      <c r="F116" s="95" t="s">
        <v>184</v>
      </c>
      <c r="G116" s="96" t="s">
        <v>192</v>
      </c>
      <c r="H116" s="69">
        <v>10000</v>
      </c>
      <c r="I116" s="70">
        <v>3050</v>
      </c>
      <c r="J116" s="71">
        <f t="shared" si="4"/>
        <v>6950</v>
      </c>
      <c r="K116" s="47" t="str">
        <f t="shared" si="5"/>
        <v>00001049190100242225</v>
      </c>
      <c r="L116" s="26" t="str">
        <f>C116&amp;D116&amp;E116&amp;F116&amp;G116</f>
        <v>00001049190100242225</v>
      </c>
    </row>
    <row r="117" spans="1:12" s="27" customFormat="1" ht="12.75">
      <c r="A117" s="66" t="s">
        <v>193</v>
      </c>
      <c r="B117" s="67" t="s">
        <v>7</v>
      </c>
      <c r="C117" s="68" t="s">
        <v>96</v>
      </c>
      <c r="D117" s="95" t="s">
        <v>160</v>
      </c>
      <c r="E117" s="95" t="s">
        <v>168</v>
      </c>
      <c r="F117" s="95" t="s">
        <v>184</v>
      </c>
      <c r="G117" s="96" t="s">
        <v>194</v>
      </c>
      <c r="H117" s="69">
        <v>90000</v>
      </c>
      <c r="I117" s="70">
        <v>38089.95</v>
      </c>
      <c r="J117" s="71">
        <f t="shared" si="4"/>
        <v>51910.05</v>
      </c>
      <c r="K117" s="47" t="str">
        <f t="shared" si="5"/>
        <v>00001049190100242226</v>
      </c>
      <c r="L117" s="26" t="str">
        <f>C117&amp;D117&amp;E117&amp;F117&amp;G117</f>
        <v>00001049190100242226</v>
      </c>
    </row>
    <row r="118" spans="1:12" ht="12.75">
      <c r="A118" s="64" t="s">
        <v>196</v>
      </c>
      <c r="B118" s="65" t="s">
        <v>7</v>
      </c>
      <c r="C118" s="60" t="s">
        <v>96</v>
      </c>
      <c r="D118" s="94" t="s">
        <v>160</v>
      </c>
      <c r="E118" s="94" t="s">
        <v>168</v>
      </c>
      <c r="F118" s="94" t="s">
        <v>184</v>
      </c>
      <c r="G118" s="61" t="s">
        <v>197</v>
      </c>
      <c r="H118" s="57">
        <v>20000</v>
      </c>
      <c r="I118" s="62">
        <v>9900</v>
      </c>
      <c r="J118" s="63">
        <f t="shared" si="4"/>
        <v>10100</v>
      </c>
      <c r="K118" s="47" t="str">
        <f t="shared" si="5"/>
        <v>00001049190100242300</v>
      </c>
      <c r="L118" s="37" t="s">
        <v>195</v>
      </c>
    </row>
    <row r="119" spans="1:12" s="27" customFormat="1" ht="12.75">
      <c r="A119" s="66" t="s">
        <v>198</v>
      </c>
      <c r="B119" s="67" t="s">
        <v>7</v>
      </c>
      <c r="C119" s="68" t="s">
        <v>96</v>
      </c>
      <c r="D119" s="95" t="s">
        <v>160</v>
      </c>
      <c r="E119" s="95" t="s">
        <v>168</v>
      </c>
      <c r="F119" s="95" t="s">
        <v>184</v>
      </c>
      <c r="G119" s="96" t="s">
        <v>199</v>
      </c>
      <c r="H119" s="69">
        <v>20000</v>
      </c>
      <c r="I119" s="70">
        <v>9900</v>
      </c>
      <c r="J119" s="71">
        <f t="shared" si="4"/>
        <v>10100</v>
      </c>
      <c r="K119" s="47" t="str">
        <f t="shared" si="5"/>
        <v>00001049190100242310</v>
      </c>
      <c r="L119" s="26" t="str">
        <f>C119&amp;D119&amp;E119&amp;F119&amp;G119</f>
        <v>00001049190100242310</v>
      </c>
    </row>
    <row r="120" spans="1:12" ht="22.5">
      <c r="A120" s="64" t="s">
        <v>200</v>
      </c>
      <c r="B120" s="65" t="s">
        <v>7</v>
      </c>
      <c r="C120" s="60" t="s">
        <v>96</v>
      </c>
      <c r="D120" s="94" t="s">
        <v>160</v>
      </c>
      <c r="E120" s="94" t="s">
        <v>168</v>
      </c>
      <c r="F120" s="94" t="s">
        <v>202</v>
      </c>
      <c r="G120" s="61" t="s">
        <v>96</v>
      </c>
      <c r="H120" s="57">
        <v>678500</v>
      </c>
      <c r="I120" s="62">
        <v>255827.4</v>
      </c>
      <c r="J120" s="63">
        <f t="shared" si="4"/>
        <v>422672.6</v>
      </c>
      <c r="K120" s="47" t="str">
        <f t="shared" si="5"/>
        <v>00001049190100244000</v>
      </c>
      <c r="L120" s="37" t="s">
        <v>201</v>
      </c>
    </row>
    <row r="121" spans="1:12" ht="12.75">
      <c r="A121" s="64" t="s">
        <v>143</v>
      </c>
      <c r="B121" s="65" t="s">
        <v>7</v>
      </c>
      <c r="C121" s="60" t="s">
        <v>96</v>
      </c>
      <c r="D121" s="94" t="s">
        <v>160</v>
      </c>
      <c r="E121" s="94" t="s">
        <v>168</v>
      </c>
      <c r="F121" s="94" t="s">
        <v>202</v>
      </c>
      <c r="G121" s="61" t="s">
        <v>7</v>
      </c>
      <c r="H121" s="57">
        <v>533000</v>
      </c>
      <c r="I121" s="62">
        <v>240037.4</v>
      </c>
      <c r="J121" s="63">
        <f t="shared" si="4"/>
        <v>292962.6</v>
      </c>
      <c r="K121" s="47" t="str">
        <f t="shared" si="5"/>
        <v>00001049190100244200</v>
      </c>
      <c r="L121" s="37" t="s">
        <v>203</v>
      </c>
    </row>
    <row r="122" spans="1:12" ht="12.75">
      <c r="A122" s="64" t="s">
        <v>186</v>
      </c>
      <c r="B122" s="65" t="s">
        <v>7</v>
      </c>
      <c r="C122" s="60" t="s">
        <v>96</v>
      </c>
      <c r="D122" s="94" t="s">
        <v>160</v>
      </c>
      <c r="E122" s="94" t="s">
        <v>168</v>
      </c>
      <c r="F122" s="94" t="s">
        <v>202</v>
      </c>
      <c r="G122" s="61" t="s">
        <v>187</v>
      </c>
      <c r="H122" s="57">
        <v>533000</v>
      </c>
      <c r="I122" s="62">
        <v>240037.4</v>
      </c>
      <c r="J122" s="63">
        <f t="shared" si="4"/>
        <v>292962.6</v>
      </c>
      <c r="K122" s="47" t="str">
        <f t="shared" si="5"/>
        <v>00001049190100244220</v>
      </c>
      <c r="L122" s="37" t="s">
        <v>204</v>
      </c>
    </row>
    <row r="123" spans="1:12" s="27" customFormat="1" ht="12.75">
      <c r="A123" s="66" t="s">
        <v>206</v>
      </c>
      <c r="B123" s="67" t="s">
        <v>7</v>
      </c>
      <c r="C123" s="68" t="s">
        <v>96</v>
      </c>
      <c r="D123" s="95" t="s">
        <v>160</v>
      </c>
      <c r="E123" s="95" t="s">
        <v>168</v>
      </c>
      <c r="F123" s="95" t="s">
        <v>202</v>
      </c>
      <c r="G123" s="96" t="s">
        <v>205</v>
      </c>
      <c r="H123" s="69">
        <v>3000</v>
      </c>
      <c r="I123" s="70"/>
      <c r="J123" s="71">
        <f t="shared" si="4"/>
        <v>3000</v>
      </c>
      <c r="K123" s="47" t="str">
        <f t="shared" si="5"/>
        <v>00001049190100244222</v>
      </c>
      <c r="L123" s="26" t="str">
        <f>C123&amp;D123&amp;E123&amp;F123&amp;G123</f>
        <v>00001049190100244222</v>
      </c>
    </row>
    <row r="124" spans="1:12" s="27" customFormat="1" ht="12.75">
      <c r="A124" s="66" t="s">
        <v>207</v>
      </c>
      <c r="B124" s="67" t="s">
        <v>7</v>
      </c>
      <c r="C124" s="68" t="s">
        <v>96</v>
      </c>
      <c r="D124" s="95" t="s">
        <v>160</v>
      </c>
      <c r="E124" s="95" t="s">
        <v>168</v>
      </c>
      <c r="F124" s="95" t="s">
        <v>202</v>
      </c>
      <c r="G124" s="96" t="s">
        <v>208</v>
      </c>
      <c r="H124" s="69">
        <v>450000</v>
      </c>
      <c r="I124" s="70">
        <v>216926.93</v>
      </c>
      <c r="J124" s="71">
        <f t="shared" si="4"/>
        <v>233073.07</v>
      </c>
      <c r="K124" s="47" t="str">
        <f t="shared" si="5"/>
        <v>00001049190100244223</v>
      </c>
      <c r="L124" s="26" t="str">
        <f>C124&amp;D124&amp;E124&amp;F124&amp;G124</f>
        <v>00001049190100244223</v>
      </c>
    </row>
    <row r="125" spans="1:12" s="27" customFormat="1" ht="12.75">
      <c r="A125" s="66" t="s">
        <v>191</v>
      </c>
      <c r="B125" s="67" t="s">
        <v>7</v>
      </c>
      <c r="C125" s="68" t="s">
        <v>96</v>
      </c>
      <c r="D125" s="95" t="s">
        <v>160</v>
      </c>
      <c r="E125" s="95" t="s">
        <v>168</v>
      </c>
      <c r="F125" s="95" t="s">
        <v>202</v>
      </c>
      <c r="G125" s="96" t="s">
        <v>192</v>
      </c>
      <c r="H125" s="69">
        <v>10000</v>
      </c>
      <c r="I125" s="70">
        <v>3000</v>
      </c>
      <c r="J125" s="71">
        <f t="shared" si="4"/>
        <v>7000</v>
      </c>
      <c r="K125" s="47" t="str">
        <f t="shared" si="5"/>
        <v>00001049190100244225</v>
      </c>
      <c r="L125" s="26" t="str">
        <f>C125&amp;D125&amp;E125&amp;F125&amp;G125</f>
        <v>00001049190100244225</v>
      </c>
    </row>
    <row r="126" spans="1:12" s="27" customFormat="1" ht="12.75">
      <c r="A126" s="66" t="s">
        <v>193</v>
      </c>
      <c r="B126" s="67" t="s">
        <v>7</v>
      </c>
      <c r="C126" s="68" t="s">
        <v>96</v>
      </c>
      <c r="D126" s="95" t="s">
        <v>160</v>
      </c>
      <c r="E126" s="95" t="s">
        <v>168</v>
      </c>
      <c r="F126" s="95" t="s">
        <v>202</v>
      </c>
      <c r="G126" s="96" t="s">
        <v>194</v>
      </c>
      <c r="H126" s="69">
        <v>70000</v>
      </c>
      <c r="I126" s="70">
        <v>20110.47</v>
      </c>
      <c r="J126" s="71">
        <f t="shared" si="4"/>
        <v>49889.53</v>
      </c>
      <c r="K126" s="47" t="str">
        <f t="shared" si="5"/>
        <v>00001049190100244226</v>
      </c>
      <c r="L126" s="26" t="str">
        <f>C126&amp;D126&amp;E126&amp;F126&amp;G126</f>
        <v>00001049190100244226</v>
      </c>
    </row>
    <row r="127" spans="1:12" ht="12.75">
      <c r="A127" s="64" t="s">
        <v>196</v>
      </c>
      <c r="B127" s="65" t="s">
        <v>7</v>
      </c>
      <c r="C127" s="60" t="s">
        <v>96</v>
      </c>
      <c r="D127" s="94" t="s">
        <v>160</v>
      </c>
      <c r="E127" s="94" t="s">
        <v>168</v>
      </c>
      <c r="F127" s="94" t="s">
        <v>202</v>
      </c>
      <c r="G127" s="61" t="s">
        <v>197</v>
      </c>
      <c r="H127" s="57">
        <v>145500</v>
      </c>
      <c r="I127" s="62">
        <v>15790</v>
      </c>
      <c r="J127" s="63">
        <f t="shared" si="4"/>
        <v>129710</v>
      </c>
      <c r="K127" s="47" t="str">
        <f t="shared" si="5"/>
        <v>00001049190100244300</v>
      </c>
      <c r="L127" s="37" t="s">
        <v>209</v>
      </c>
    </row>
    <row r="128" spans="1:12" s="27" customFormat="1" ht="12.75">
      <c r="A128" s="66" t="s">
        <v>198</v>
      </c>
      <c r="B128" s="67" t="s">
        <v>7</v>
      </c>
      <c r="C128" s="68" t="s">
        <v>96</v>
      </c>
      <c r="D128" s="95" t="s">
        <v>160</v>
      </c>
      <c r="E128" s="95" t="s">
        <v>168</v>
      </c>
      <c r="F128" s="95" t="s">
        <v>202</v>
      </c>
      <c r="G128" s="96" t="s">
        <v>199</v>
      </c>
      <c r="H128" s="69">
        <v>10000</v>
      </c>
      <c r="I128" s="70"/>
      <c r="J128" s="71">
        <f t="shared" si="4"/>
        <v>10000</v>
      </c>
      <c r="K128" s="47" t="str">
        <f t="shared" si="5"/>
        <v>00001049190100244310</v>
      </c>
      <c r="L128" s="26" t="str">
        <f>C128&amp;D128&amp;E128&amp;F128&amp;G128</f>
        <v>00001049190100244310</v>
      </c>
    </row>
    <row r="129" spans="1:12" s="27" customFormat="1" ht="12.75">
      <c r="A129" s="66" t="s">
        <v>210</v>
      </c>
      <c r="B129" s="67" t="s">
        <v>7</v>
      </c>
      <c r="C129" s="68" t="s">
        <v>96</v>
      </c>
      <c r="D129" s="95" t="s">
        <v>160</v>
      </c>
      <c r="E129" s="95" t="s">
        <v>168</v>
      </c>
      <c r="F129" s="95" t="s">
        <v>202</v>
      </c>
      <c r="G129" s="96" t="s">
        <v>211</v>
      </c>
      <c r="H129" s="69">
        <v>135500</v>
      </c>
      <c r="I129" s="70">
        <v>15790</v>
      </c>
      <c r="J129" s="71">
        <f t="shared" si="4"/>
        <v>119710</v>
      </c>
      <c r="K129" s="47" t="str">
        <f t="shared" si="5"/>
        <v>00001049190100244340</v>
      </c>
      <c r="L129" s="26" t="str">
        <f>C129&amp;D129&amp;E129&amp;F129&amp;G129</f>
        <v>00001049190100244340</v>
      </c>
    </row>
    <row r="130" spans="1:12" ht="12.75">
      <c r="A130" s="64" t="s">
        <v>212</v>
      </c>
      <c r="B130" s="65" t="s">
        <v>7</v>
      </c>
      <c r="C130" s="60" t="s">
        <v>96</v>
      </c>
      <c r="D130" s="94" t="s">
        <v>160</v>
      </c>
      <c r="E130" s="94" t="s">
        <v>168</v>
      </c>
      <c r="F130" s="94" t="s">
        <v>214</v>
      </c>
      <c r="G130" s="61" t="s">
        <v>96</v>
      </c>
      <c r="H130" s="57">
        <v>50000</v>
      </c>
      <c r="I130" s="62">
        <v>16081.85</v>
      </c>
      <c r="J130" s="63">
        <f t="shared" si="4"/>
        <v>33918.15</v>
      </c>
      <c r="K130" s="47" t="str">
        <f t="shared" si="5"/>
        <v>00001049190100800000</v>
      </c>
      <c r="L130" s="37" t="s">
        <v>213</v>
      </c>
    </row>
    <row r="131" spans="1:12" ht="12.75">
      <c r="A131" s="64" t="s">
        <v>215</v>
      </c>
      <c r="B131" s="65" t="s">
        <v>7</v>
      </c>
      <c r="C131" s="60" t="s">
        <v>96</v>
      </c>
      <c r="D131" s="94" t="s">
        <v>160</v>
      </c>
      <c r="E131" s="94" t="s">
        <v>168</v>
      </c>
      <c r="F131" s="94" t="s">
        <v>217</v>
      </c>
      <c r="G131" s="61" t="s">
        <v>96</v>
      </c>
      <c r="H131" s="57">
        <v>50000</v>
      </c>
      <c r="I131" s="62">
        <v>16081.85</v>
      </c>
      <c r="J131" s="63">
        <f t="shared" si="4"/>
        <v>33918.15</v>
      </c>
      <c r="K131" s="47" t="str">
        <f t="shared" si="5"/>
        <v>00001049190100850000</v>
      </c>
      <c r="L131" s="37" t="s">
        <v>216</v>
      </c>
    </row>
    <row r="132" spans="1:12" ht="22.5">
      <c r="A132" s="64" t="s">
        <v>218</v>
      </c>
      <c r="B132" s="65" t="s">
        <v>7</v>
      </c>
      <c r="C132" s="60" t="s">
        <v>96</v>
      </c>
      <c r="D132" s="94" t="s">
        <v>160</v>
      </c>
      <c r="E132" s="94" t="s">
        <v>168</v>
      </c>
      <c r="F132" s="94" t="s">
        <v>220</v>
      </c>
      <c r="G132" s="61" t="s">
        <v>96</v>
      </c>
      <c r="H132" s="57">
        <v>25000</v>
      </c>
      <c r="I132" s="62">
        <v>8487</v>
      </c>
      <c r="J132" s="63">
        <f t="shared" si="4"/>
        <v>16513</v>
      </c>
      <c r="K132" s="47" t="str">
        <f t="shared" si="5"/>
        <v>00001049190100851000</v>
      </c>
      <c r="L132" s="37" t="s">
        <v>219</v>
      </c>
    </row>
    <row r="133" spans="1:12" ht="12.75">
      <c r="A133" s="64" t="s">
        <v>143</v>
      </c>
      <c r="B133" s="65" t="s">
        <v>7</v>
      </c>
      <c r="C133" s="60" t="s">
        <v>96</v>
      </c>
      <c r="D133" s="94" t="s">
        <v>160</v>
      </c>
      <c r="E133" s="94" t="s">
        <v>168</v>
      </c>
      <c r="F133" s="94" t="s">
        <v>220</v>
      </c>
      <c r="G133" s="61" t="s">
        <v>7</v>
      </c>
      <c r="H133" s="57">
        <v>25000</v>
      </c>
      <c r="I133" s="62">
        <v>8487</v>
      </c>
      <c r="J133" s="63">
        <f t="shared" si="4"/>
        <v>16513</v>
      </c>
      <c r="K133" s="47" t="str">
        <f t="shared" si="5"/>
        <v>00001049190100851200</v>
      </c>
      <c r="L133" s="37" t="s">
        <v>221</v>
      </c>
    </row>
    <row r="134" spans="1:12" s="27" customFormat="1" ht="12.75">
      <c r="A134" s="66" t="s">
        <v>222</v>
      </c>
      <c r="B134" s="67" t="s">
        <v>7</v>
      </c>
      <c r="C134" s="68" t="s">
        <v>96</v>
      </c>
      <c r="D134" s="95" t="s">
        <v>160</v>
      </c>
      <c r="E134" s="95" t="s">
        <v>168</v>
      </c>
      <c r="F134" s="95" t="s">
        <v>220</v>
      </c>
      <c r="G134" s="96" t="s">
        <v>223</v>
      </c>
      <c r="H134" s="69">
        <v>25000</v>
      </c>
      <c r="I134" s="70">
        <v>8487</v>
      </c>
      <c r="J134" s="71">
        <f t="shared" si="4"/>
        <v>16513</v>
      </c>
      <c r="K134" s="47" t="str">
        <f t="shared" si="5"/>
        <v>00001049190100851290</v>
      </c>
      <c r="L134" s="26" t="str">
        <f>C134&amp;D134&amp;E134&amp;F134&amp;G134</f>
        <v>00001049190100851290</v>
      </c>
    </row>
    <row r="135" spans="1:12" ht="12.75">
      <c r="A135" s="64" t="s">
        <v>224</v>
      </c>
      <c r="B135" s="65" t="s">
        <v>7</v>
      </c>
      <c r="C135" s="60" t="s">
        <v>96</v>
      </c>
      <c r="D135" s="94" t="s">
        <v>160</v>
      </c>
      <c r="E135" s="94" t="s">
        <v>168</v>
      </c>
      <c r="F135" s="94" t="s">
        <v>226</v>
      </c>
      <c r="G135" s="61" t="s">
        <v>96</v>
      </c>
      <c r="H135" s="57">
        <v>25000</v>
      </c>
      <c r="I135" s="62">
        <v>7594.85</v>
      </c>
      <c r="J135" s="63">
        <f t="shared" si="4"/>
        <v>17405.15</v>
      </c>
      <c r="K135" s="47" t="str">
        <f t="shared" si="5"/>
        <v>00001049190100852000</v>
      </c>
      <c r="L135" s="37" t="s">
        <v>225</v>
      </c>
    </row>
    <row r="136" spans="1:12" ht="12.75">
      <c r="A136" s="64" t="s">
        <v>143</v>
      </c>
      <c r="B136" s="65" t="s">
        <v>7</v>
      </c>
      <c r="C136" s="60" t="s">
        <v>96</v>
      </c>
      <c r="D136" s="94" t="s">
        <v>160</v>
      </c>
      <c r="E136" s="94" t="s">
        <v>168</v>
      </c>
      <c r="F136" s="94" t="s">
        <v>226</v>
      </c>
      <c r="G136" s="61" t="s">
        <v>7</v>
      </c>
      <c r="H136" s="57">
        <v>25000</v>
      </c>
      <c r="I136" s="62">
        <v>7594.85</v>
      </c>
      <c r="J136" s="63">
        <f t="shared" si="4"/>
        <v>17405.15</v>
      </c>
      <c r="K136" s="47" t="str">
        <f t="shared" si="5"/>
        <v>00001049190100852200</v>
      </c>
      <c r="L136" s="37" t="s">
        <v>227</v>
      </c>
    </row>
    <row r="137" spans="1:12" s="27" customFormat="1" ht="12.75">
      <c r="A137" s="66" t="s">
        <v>222</v>
      </c>
      <c r="B137" s="67" t="s">
        <v>7</v>
      </c>
      <c r="C137" s="68" t="s">
        <v>96</v>
      </c>
      <c r="D137" s="95" t="s">
        <v>160</v>
      </c>
      <c r="E137" s="95" t="s">
        <v>168</v>
      </c>
      <c r="F137" s="95" t="s">
        <v>226</v>
      </c>
      <c r="G137" s="96" t="s">
        <v>223</v>
      </c>
      <c r="H137" s="69">
        <v>25000</v>
      </c>
      <c r="I137" s="70">
        <v>7594.85</v>
      </c>
      <c r="J137" s="71">
        <f t="shared" si="4"/>
        <v>17405.15</v>
      </c>
      <c r="K137" s="47" t="str">
        <f t="shared" si="5"/>
        <v>00001049190100852290</v>
      </c>
      <c r="L137" s="26" t="str">
        <f>C137&amp;D137&amp;E137&amp;F137&amp;G137</f>
        <v>00001049190100852290</v>
      </c>
    </row>
    <row r="138" spans="1:12" ht="33.75">
      <c r="A138" s="64" t="s">
        <v>228</v>
      </c>
      <c r="B138" s="65" t="s">
        <v>7</v>
      </c>
      <c r="C138" s="60" t="s">
        <v>96</v>
      </c>
      <c r="D138" s="94" t="s">
        <v>160</v>
      </c>
      <c r="E138" s="94" t="s">
        <v>230</v>
      </c>
      <c r="F138" s="94" t="s">
        <v>96</v>
      </c>
      <c r="G138" s="61" t="s">
        <v>96</v>
      </c>
      <c r="H138" s="57">
        <v>39000</v>
      </c>
      <c r="I138" s="62">
        <v>9750</v>
      </c>
      <c r="J138" s="63">
        <f t="shared" si="4"/>
        <v>29250</v>
      </c>
      <c r="K138" s="47" t="str">
        <f t="shared" si="5"/>
        <v>00001049300000000000</v>
      </c>
      <c r="L138" s="37" t="s">
        <v>229</v>
      </c>
    </row>
    <row r="139" spans="1:12" ht="22.5">
      <c r="A139" s="64" t="s">
        <v>232</v>
      </c>
      <c r="B139" s="65" t="s">
        <v>7</v>
      </c>
      <c r="C139" s="60" t="s">
        <v>96</v>
      </c>
      <c r="D139" s="94" t="s">
        <v>160</v>
      </c>
      <c r="E139" s="94" t="s">
        <v>233</v>
      </c>
      <c r="F139" s="94" t="s">
        <v>96</v>
      </c>
      <c r="G139" s="61" t="s">
        <v>96</v>
      </c>
      <c r="H139" s="57">
        <v>39000</v>
      </c>
      <c r="I139" s="62">
        <v>9750</v>
      </c>
      <c r="J139" s="63">
        <f t="shared" si="4"/>
        <v>29250</v>
      </c>
      <c r="K139" s="47" t="str">
        <f t="shared" si="5"/>
        <v>00001049310000000000</v>
      </c>
      <c r="L139" s="37" t="s">
        <v>231</v>
      </c>
    </row>
    <row r="140" spans="1:12" ht="22.5">
      <c r="A140" s="64" t="s">
        <v>234</v>
      </c>
      <c r="B140" s="65" t="s">
        <v>7</v>
      </c>
      <c r="C140" s="60" t="s">
        <v>96</v>
      </c>
      <c r="D140" s="94" t="s">
        <v>160</v>
      </c>
      <c r="E140" s="94" t="s">
        <v>236</v>
      </c>
      <c r="F140" s="94" t="s">
        <v>96</v>
      </c>
      <c r="G140" s="61" t="s">
        <v>96</v>
      </c>
      <c r="H140" s="57">
        <v>39000</v>
      </c>
      <c r="I140" s="62">
        <v>9750</v>
      </c>
      <c r="J140" s="63">
        <f t="shared" si="4"/>
        <v>29250</v>
      </c>
      <c r="K140" s="47" t="str">
        <f t="shared" si="5"/>
        <v>00001049312222000000</v>
      </c>
      <c r="L140" s="37" t="s">
        <v>235</v>
      </c>
    </row>
    <row r="141" spans="1:12" ht="12.75">
      <c r="A141" s="64" t="s">
        <v>237</v>
      </c>
      <c r="B141" s="65" t="s">
        <v>7</v>
      </c>
      <c r="C141" s="60" t="s">
        <v>96</v>
      </c>
      <c r="D141" s="94" t="s">
        <v>160</v>
      </c>
      <c r="E141" s="94" t="s">
        <v>236</v>
      </c>
      <c r="F141" s="94" t="s">
        <v>8</v>
      </c>
      <c r="G141" s="61" t="s">
        <v>96</v>
      </c>
      <c r="H141" s="57">
        <v>39000</v>
      </c>
      <c r="I141" s="62">
        <v>9750</v>
      </c>
      <c r="J141" s="63">
        <f t="shared" si="4"/>
        <v>29250</v>
      </c>
      <c r="K141" s="47" t="str">
        <f t="shared" si="5"/>
        <v>00001049312222500000</v>
      </c>
      <c r="L141" s="37" t="s">
        <v>238</v>
      </c>
    </row>
    <row r="142" spans="1:12" ht="12.75">
      <c r="A142" s="64" t="s">
        <v>239</v>
      </c>
      <c r="B142" s="65" t="s">
        <v>7</v>
      </c>
      <c r="C142" s="60" t="s">
        <v>96</v>
      </c>
      <c r="D142" s="94" t="s">
        <v>160</v>
      </c>
      <c r="E142" s="94" t="s">
        <v>236</v>
      </c>
      <c r="F142" s="94" t="s">
        <v>241</v>
      </c>
      <c r="G142" s="61" t="s">
        <v>96</v>
      </c>
      <c r="H142" s="57">
        <v>39000</v>
      </c>
      <c r="I142" s="62">
        <v>9750</v>
      </c>
      <c r="J142" s="63">
        <f t="shared" si="4"/>
        <v>29250</v>
      </c>
      <c r="K142" s="47" t="str">
        <f t="shared" si="5"/>
        <v>00001049312222540000</v>
      </c>
      <c r="L142" s="37" t="s">
        <v>240</v>
      </c>
    </row>
    <row r="143" spans="1:12" ht="12.75">
      <c r="A143" s="64" t="s">
        <v>143</v>
      </c>
      <c r="B143" s="65" t="s">
        <v>7</v>
      </c>
      <c r="C143" s="60" t="s">
        <v>96</v>
      </c>
      <c r="D143" s="94" t="s">
        <v>160</v>
      </c>
      <c r="E143" s="94" t="s">
        <v>236</v>
      </c>
      <c r="F143" s="94" t="s">
        <v>241</v>
      </c>
      <c r="G143" s="61" t="s">
        <v>7</v>
      </c>
      <c r="H143" s="57">
        <v>39000</v>
      </c>
      <c r="I143" s="62">
        <v>9750</v>
      </c>
      <c r="J143" s="63">
        <f aca="true" t="shared" si="6" ref="J143:J206">H143-I143</f>
        <v>29250</v>
      </c>
      <c r="K143" s="47" t="str">
        <f aca="true" t="shared" si="7" ref="K143:K206">C143&amp;D143&amp;E143&amp;F143&amp;G143</f>
        <v>00001049312222540200</v>
      </c>
      <c r="L143" s="37" t="s">
        <v>242</v>
      </c>
    </row>
    <row r="144" spans="1:12" ht="12.75">
      <c r="A144" s="64" t="s">
        <v>243</v>
      </c>
      <c r="B144" s="65" t="s">
        <v>7</v>
      </c>
      <c r="C144" s="60" t="s">
        <v>96</v>
      </c>
      <c r="D144" s="94" t="s">
        <v>160</v>
      </c>
      <c r="E144" s="94" t="s">
        <v>236</v>
      </c>
      <c r="F144" s="94" t="s">
        <v>241</v>
      </c>
      <c r="G144" s="61" t="s">
        <v>244</v>
      </c>
      <c r="H144" s="57">
        <v>39000</v>
      </c>
      <c r="I144" s="62">
        <v>9750</v>
      </c>
      <c r="J144" s="63">
        <f t="shared" si="6"/>
        <v>29250</v>
      </c>
      <c r="K144" s="47" t="str">
        <f t="shared" si="7"/>
        <v>00001049312222540250</v>
      </c>
      <c r="L144" s="37" t="s">
        <v>245</v>
      </c>
    </row>
    <row r="145" spans="1:12" s="27" customFormat="1" ht="22.5">
      <c r="A145" s="66" t="s">
        <v>246</v>
      </c>
      <c r="B145" s="67" t="s">
        <v>7</v>
      </c>
      <c r="C145" s="68" t="s">
        <v>96</v>
      </c>
      <c r="D145" s="95" t="s">
        <v>160</v>
      </c>
      <c r="E145" s="95" t="s">
        <v>236</v>
      </c>
      <c r="F145" s="95" t="s">
        <v>241</v>
      </c>
      <c r="G145" s="96" t="s">
        <v>247</v>
      </c>
      <c r="H145" s="69">
        <v>39000</v>
      </c>
      <c r="I145" s="70">
        <v>9750</v>
      </c>
      <c r="J145" s="71">
        <f t="shared" si="6"/>
        <v>29250</v>
      </c>
      <c r="K145" s="47" t="str">
        <f t="shared" si="7"/>
        <v>00001049312222540251</v>
      </c>
      <c r="L145" s="26" t="str">
        <f>C145&amp;D145&amp;E145&amp;F145&amp;G145</f>
        <v>00001049312222540251</v>
      </c>
    </row>
    <row r="146" spans="1:12" ht="33.75">
      <c r="A146" s="64" t="s">
        <v>248</v>
      </c>
      <c r="B146" s="65" t="s">
        <v>7</v>
      </c>
      <c r="C146" s="60" t="s">
        <v>96</v>
      </c>
      <c r="D146" s="94" t="s">
        <v>249</v>
      </c>
      <c r="E146" s="94" t="s">
        <v>120</v>
      </c>
      <c r="F146" s="94" t="s">
        <v>96</v>
      </c>
      <c r="G146" s="61" t="s">
        <v>96</v>
      </c>
      <c r="H146" s="57">
        <v>78200</v>
      </c>
      <c r="I146" s="62">
        <v>19550</v>
      </c>
      <c r="J146" s="63">
        <f t="shared" si="6"/>
        <v>58650</v>
      </c>
      <c r="K146" s="47" t="str">
        <f t="shared" si="7"/>
        <v>00001060000000000000</v>
      </c>
      <c r="L146" s="37" t="s">
        <v>250</v>
      </c>
    </row>
    <row r="147" spans="1:12" ht="33.75">
      <c r="A147" s="64" t="s">
        <v>228</v>
      </c>
      <c r="B147" s="65" t="s">
        <v>7</v>
      </c>
      <c r="C147" s="60" t="s">
        <v>96</v>
      </c>
      <c r="D147" s="94" t="s">
        <v>249</v>
      </c>
      <c r="E147" s="94" t="s">
        <v>230</v>
      </c>
      <c r="F147" s="94" t="s">
        <v>96</v>
      </c>
      <c r="G147" s="61" t="s">
        <v>96</v>
      </c>
      <c r="H147" s="57">
        <v>78200</v>
      </c>
      <c r="I147" s="62">
        <v>19550</v>
      </c>
      <c r="J147" s="63">
        <f t="shared" si="6"/>
        <v>58650</v>
      </c>
      <c r="K147" s="47" t="str">
        <f t="shared" si="7"/>
        <v>00001069300000000000</v>
      </c>
      <c r="L147" s="37" t="s">
        <v>251</v>
      </c>
    </row>
    <row r="148" spans="1:12" ht="33.75">
      <c r="A148" s="64" t="s">
        <v>252</v>
      </c>
      <c r="B148" s="65" t="s">
        <v>7</v>
      </c>
      <c r="C148" s="60" t="s">
        <v>96</v>
      </c>
      <c r="D148" s="94" t="s">
        <v>249</v>
      </c>
      <c r="E148" s="94" t="s">
        <v>254</v>
      </c>
      <c r="F148" s="94" t="s">
        <v>96</v>
      </c>
      <c r="G148" s="61" t="s">
        <v>96</v>
      </c>
      <c r="H148" s="57">
        <v>78200</v>
      </c>
      <c r="I148" s="62">
        <v>19550</v>
      </c>
      <c r="J148" s="63">
        <f t="shared" si="6"/>
        <v>58650</v>
      </c>
      <c r="K148" s="47" t="str">
        <f t="shared" si="7"/>
        <v>00001069320000000000</v>
      </c>
      <c r="L148" s="37" t="s">
        <v>253</v>
      </c>
    </row>
    <row r="149" spans="1:12" ht="22.5">
      <c r="A149" s="64" t="s">
        <v>234</v>
      </c>
      <c r="B149" s="65" t="s">
        <v>7</v>
      </c>
      <c r="C149" s="60" t="s">
        <v>96</v>
      </c>
      <c r="D149" s="94" t="s">
        <v>249</v>
      </c>
      <c r="E149" s="94" t="s">
        <v>256</v>
      </c>
      <c r="F149" s="94" t="s">
        <v>96</v>
      </c>
      <c r="G149" s="61" t="s">
        <v>96</v>
      </c>
      <c r="H149" s="57">
        <v>78200</v>
      </c>
      <c r="I149" s="62">
        <v>19550</v>
      </c>
      <c r="J149" s="63">
        <f t="shared" si="6"/>
        <v>58650</v>
      </c>
      <c r="K149" s="47" t="str">
        <f t="shared" si="7"/>
        <v>00001069322222000000</v>
      </c>
      <c r="L149" s="37" t="s">
        <v>255</v>
      </c>
    </row>
    <row r="150" spans="1:12" ht="12.75">
      <c r="A150" s="64" t="s">
        <v>237</v>
      </c>
      <c r="B150" s="65" t="s">
        <v>7</v>
      </c>
      <c r="C150" s="60" t="s">
        <v>96</v>
      </c>
      <c r="D150" s="94" t="s">
        <v>249</v>
      </c>
      <c r="E150" s="94" t="s">
        <v>256</v>
      </c>
      <c r="F150" s="94" t="s">
        <v>8</v>
      </c>
      <c r="G150" s="61" t="s">
        <v>96</v>
      </c>
      <c r="H150" s="57">
        <v>78200</v>
      </c>
      <c r="I150" s="62">
        <v>19550</v>
      </c>
      <c r="J150" s="63">
        <f t="shared" si="6"/>
        <v>58650</v>
      </c>
      <c r="K150" s="47" t="str">
        <f t="shared" si="7"/>
        <v>00001069322222500000</v>
      </c>
      <c r="L150" s="37" t="s">
        <v>257</v>
      </c>
    </row>
    <row r="151" spans="1:12" ht="12.75">
      <c r="A151" s="64" t="s">
        <v>239</v>
      </c>
      <c r="B151" s="65" t="s">
        <v>7</v>
      </c>
      <c r="C151" s="60" t="s">
        <v>96</v>
      </c>
      <c r="D151" s="94" t="s">
        <v>249</v>
      </c>
      <c r="E151" s="94" t="s">
        <v>256</v>
      </c>
      <c r="F151" s="94" t="s">
        <v>241</v>
      </c>
      <c r="G151" s="61" t="s">
        <v>96</v>
      </c>
      <c r="H151" s="57">
        <v>78200</v>
      </c>
      <c r="I151" s="62">
        <v>19550</v>
      </c>
      <c r="J151" s="63">
        <f t="shared" si="6"/>
        <v>58650</v>
      </c>
      <c r="K151" s="47" t="str">
        <f t="shared" si="7"/>
        <v>00001069322222540000</v>
      </c>
      <c r="L151" s="37" t="s">
        <v>258</v>
      </c>
    </row>
    <row r="152" spans="1:12" ht="12.75">
      <c r="A152" s="64" t="s">
        <v>143</v>
      </c>
      <c r="B152" s="65" t="s">
        <v>7</v>
      </c>
      <c r="C152" s="60" t="s">
        <v>96</v>
      </c>
      <c r="D152" s="94" t="s">
        <v>249</v>
      </c>
      <c r="E152" s="94" t="s">
        <v>256</v>
      </c>
      <c r="F152" s="94" t="s">
        <v>241</v>
      </c>
      <c r="G152" s="61" t="s">
        <v>7</v>
      </c>
      <c r="H152" s="57">
        <v>78200</v>
      </c>
      <c r="I152" s="62">
        <v>19550</v>
      </c>
      <c r="J152" s="63">
        <f t="shared" si="6"/>
        <v>58650</v>
      </c>
      <c r="K152" s="47" t="str">
        <f t="shared" si="7"/>
        <v>00001069322222540200</v>
      </c>
      <c r="L152" s="37" t="s">
        <v>259</v>
      </c>
    </row>
    <row r="153" spans="1:12" ht="12.75">
      <c r="A153" s="64" t="s">
        <v>243</v>
      </c>
      <c r="B153" s="65" t="s">
        <v>7</v>
      </c>
      <c r="C153" s="60" t="s">
        <v>96</v>
      </c>
      <c r="D153" s="94" t="s">
        <v>249</v>
      </c>
      <c r="E153" s="94" t="s">
        <v>256</v>
      </c>
      <c r="F153" s="94" t="s">
        <v>241</v>
      </c>
      <c r="G153" s="61" t="s">
        <v>244</v>
      </c>
      <c r="H153" s="57">
        <v>78200</v>
      </c>
      <c r="I153" s="62">
        <v>19550</v>
      </c>
      <c r="J153" s="63">
        <f t="shared" si="6"/>
        <v>58650</v>
      </c>
      <c r="K153" s="47" t="str">
        <f t="shared" si="7"/>
        <v>00001069322222540250</v>
      </c>
      <c r="L153" s="37" t="s">
        <v>260</v>
      </c>
    </row>
    <row r="154" spans="1:12" s="27" customFormat="1" ht="22.5">
      <c r="A154" s="66" t="s">
        <v>246</v>
      </c>
      <c r="B154" s="67" t="s">
        <v>7</v>
      </c>
      <c r="C154" s="68" t="s">
        <v>96</v>
      </c>
      <c r="D154" s="95" t="s">
        <v>249</v>
      </c>
      <c r="E154" s="95" t="s">
        <v>256</v>
      </c>
      <c r="F154" s="95" t="s">
        <v>241</v>
      </c>
      <c r="G154" s="96" t="s">
        <v>247</v>
      </c>
      <c r="H154" s="69">
        <v>78200</v>
      </c>
      <c r="I154" s="70">
        <v>19550</v>
      </c>
      <c r="J154" s="71">
        <f t="shared" si="6"/>
        <v>58650</v>
      </c>
      <c r="K154" s="47" t="str">
        <f t="shared" si="7"/>
        <v>00001069322222540251</v>
      </c>
      <c r="L154" s="26" t="str">
        <f>C154&amp;D154&amp;E154&amp;F154&amp;G154</f>
        <v>00001069322222540251</v>
      </c>
    </row>
    <row r="155" spans="1:12" ht="12.75">
      <c r="A155" s="64" t="s">
        <v>261</v>
      </c>
      <c r="B155" s="65" t="s">
        <v>7</v>
      </c>
      <c r="C155" s="60" t="s">
        <v>96</v>
      </c>
      <c r="D155" s="94" t="s">
        <v>262</v>
      </c>
      <c r="E155" s="94" t="s">
        <v>120</v>
      </c>
      <c r="F155" s="94" t="s">
        <v>96</v>
      </c>
      <c r="G155" s="61" t="s">
        <v>96</v>
      </c>
      <c r="H155" s="57">
        <v>5000</v>
      </c>
      <c r="I155" s="62"/>
      <c r="J155" s="63">
        <f t="shared" si="6"/>
        <v>5000</v>
      </c>
      <c r="K155" s="47" t="str">
        <f t="shared" si="7"/>
        <v>00001110000000000000</v>
      </c>
      <c r="L155" s="37" t="s">
        <v>263</v>
      </c>
    </row>
    <row r="156" spans="1:12" ht="12.75">
      <c r="A156" s="64" t="s">
        <v>264</v>
      </c>
      <c r="B156" s="65" t="s">
        <v>7</v>
      </c>
      <c r="C156" s="60" t="s">
        <v>96</v>
      </c>
      <c r="D156" s="94" t="s">
        <v>262</v>
      </c>
      <c r="E156" s="94" t="s">
        <v>266</v>
      </c>
      <c r="F156" s="94" t="s">
        <v>96</v>
      </c>
      <c r="G156" s="61" t="s">
        <v>96</v>
      </c>
      <c r="H156" s="57">
        <v>5000</v>
      </c>
      <c r="I156" s="62"/>
      <c r="J156" s="63">
        <f t="shared" si="6"/>
        <v>5000</v>
      </c>
      <c r="K156" s="47" t="str">
        <f t="shared" si="7"/>
        <v>00001119200000000000</v>
      </c>
      <c r="L156" s="37" t="s">
        <v>265</v>
      </c>
    </row>
    <row r="157" spans="1:12" ht="12.75">
      <c r="A157" s="64" t="s">
        <v>267</v>
      </c>
      <c r="B157" s="65" t="s">
        <v>7</v>
      </c>
      <c r="C157" s="60" t="s">
        <v>96</v>
      </c>
      <c r="D157" s="94" t="s">
        <v>262</v>
      </c>
      <c r="E157" s="94" t="s">
        <v>269</v>
      </c>
      <c r="F157" s="94" t="s">
        <v>96</v>
      </c>
      <c r="G157" s="61" t="s">
        <v>96</v>
      </c>
      <c r="H157" s="57">
        <v>5000</v>
      </c>
      <c r="I157" s="62"/>
      <c r="J157" s="63">
        <f t="shared" si="6"/>
        <v>5000</v>
      </c>
      <c r="K157" s="47" t="str">
        <f t="shared" si="7"/>
        <v>00001119290000000000</v>
      </c>
      <c r="L157" s="37" t="s">
        <v>268</v>
      </c>
    </row>
    <row r="158" spans="1:12" ht="12.75">
      <c r="A158" s="64" t="s">
        <v>270</v>
      </c>
      <c r="B158" s="65" t="s">
        <v>7</v>
      </c>
      <c r="C158" s="60" t="s">
        <v>96</v>
      </c>
      <c r="D158" s="94" t="s">
        <v>262</v>
      </c>
      <c r="E158" s="94" t="s">
        <v>272</v>
      </c>
      <c r="F158" s="94" t="s">
        <v>96</v>
      </c>
      <c r="G158" s="61" t="s">
        <v>96</v>
      </c>
      <c r="H158" s="57">
        <v>5000</v>
      </c>
      <c r="I158" s="62"/>
      <c r="J158" s="63">
        <f t="shared" si="6"/>
        <v>5000</v>
      </c>
      <c r="K158" s="47" t="str">
        <f t="shared" si="7"/>
        <v>00001119292570000000</v>
      </c>
      <c r="L158" s="37" t="s">
        <v>271</v>
      </c>
    </row>
    <row r="159" spans="1:12" ht="12.75">
      <c r="A159" s="64" t="s">
        <v>212</v>
      </c>
      <c r="B159" s="65" t="s">
        <v>7</v>
      </c>
      <c r="C159" s="60" t="s">
        <v>96</v>
      </c>
      <c r="D159" s="94" t="s">
        <v>262</v>
      </c>
      <c r="E159" s="94" t="s">
        <v>272</v>
      </c>
      <c r="F159" s="94" t="s">
        <v>214</v>
      </c>
      <c r="G159" s="61" t="s">
        <v>96</v>
      </c>
      <c r="H159" s="57">
        <v>5000</v>
      </c>
      <c r="I159" s="62"/>
      <c r="J159" s="63">
        <f t="shared" si="6"/>
        <v>5000</v>
      </c>
      <c r="K159" s="47" t="str">
        <f t="shared" si="7"/>
        <v>00001119292570800000</v>
      </c>
      <c r="L159" s="37" t="s">
        <v>273</v>
      </c>
    </row>
    <row r="160" spans="1:12" ht="12.75">
      <c r="A160" s="64" t="s">
        <v>267</v>
      </c>
      <c r="B160" s="65" t="s">
        <v>7</v>
      </c>
      <c r="C160" s="60" t="s">
        <v>96</v>
      </c>
      <c r="D160" s="94" t="s">
        <v>262</v>
      </c>
      <c r="E160" s="94" t="s">
        <v>272</v>
      </c>
      <c r="F160" s="94" t="s">
        <v>274</v>
      </c>
      <c r="G160" s="61" t="s">
        <v>96</v>
      </c>
      <c r="H160" s="57">
        <v>5000</v>
      </c>
      <c r="I160" s="62"/>
      <c r="J160" s="63">
        <f t="shared" si="6"/>
        <v>5000</v>
      </c>
      <c r="K160" s="47" t="str">
        <f t="shared" si="7"/>
        <v>00001119292570870000</v>
      </c>
      <c r="L160" s="37" t="s">
        <v>275</v>
      </c>
    </row>
    <row r="161" spans="1:12" ht="12.75">
      <c r="A161" s="64" t="s">
        <v>143</v>
      </c>
      <c r="B161" s="65" t="s">
        <v>7</v>
      </c>
      <c r="C161" s="60" t="s">
        <v>96</v>
      </c>
      <c r="D161" s="94" t="s">
        <v>262</v>
      </c>
      <c r="E161" s="94" t="s">
        <v>272</v>
      </c>
      <c r="F161" s="94" t="s">
        <v>274</v>
      </c>
      <c r="G161" s="61" t="s">
        <v>7</v>
      </c>
      <c r="H161" s="57">
        <v>5000</v>
      </c>
      <c r="I161" s="62"/>
      <c r="J161" s="63">
        <f t="shared" si="6"/>
        <v>5000</v>
      </c>
      <c r="K161" s="47" t="str">
        <f t="shared" si="7"/>
        <v>00001119292570870200</v>
      </c>
      <c r="L161" s="37" t="s">
        <v>276</v>
      </c>
    </row>
    <row r="162" spans="1:12" s="27" customFormat="1" ht="12.75">
      <c r="A162" s="66" t="s">
        <v>222</v>
      </c>
      <c r="B162" s="67" t="s">
        <v>7</v>
      </c>
      <c r="C162" s="68" t="s">
        <v>96</v>
      </c>
      <c r="D162" s="95" t="s">
        <v>262</v>
      </c>
      <c r="E162" s="95" t="s">
        <v>272</v>
      </c>
      <c r="F162" s="95" t="s">
        <v>274</v>
      </c>
      <c r="G162" s="96" t="s">
        <v>223</v>
      </c>
      <c r="H162" s="69">
        <v>5000</v>
      </c>
      <c r="I162" s="70"/>
      <c r="J162" s="71">
        <f t="shared" si="6"/>
        <v>5000</v>
      </c>
      <c r="K162" s="47" t="str">
        <f t="shared" si="7"/>
        <v>00001119292570870290</v>
      </c>
      <c r="L162" s="26" t="str">
        <f>C162&amp;D162&amp;E162&amp;F162&amp;G162</f>
        <v>00001119292570870290</v>
      </c>
    </row>
    <row r="163" spans="1:12" ht="12.75">
      <c r="A163" s="64" t="s">
        <v>277</v>
      </c>
      <c r="B163" s="65" t="s">
        <v>7</v>
      </c>
      <c r="C163" s="60" t="s">
        <v>96</v>
      </c>
      <c r="D163" s="94" t="s">
        <v>279</v>
      </c>
      <c r="E163" s="94" t="s">
        <v>120</v>
      </c>
      <c r="F163" s="94" t="s">
        <v>96</v>
      </c>
      <c r="G163" s="61" t="s">
        <v>96</v>
      </c>
      <c r="H163" s="57">
        <v>103000</v>
      </c>
      <c r="I163" s="62">
        <v>54719.29</v>
      </c>
      <c r="J163" s="63">
        <f t="shared" si="6"/>
        <v>48280.71</v>
      </c>
      <c r="K163" s="47" t="str">
        <f t="shared" si="7"/>
        <v>00001130000000000000</v>
      </c>
      <c r="L163" s="37" t="s">
        <v>278</v>
      </c>
    </row>
    <row r="164" spans="1:12" ht="56.25">
      <c r="A164" s="64" t="s">
        <v>282</v>
      </c>
      <c r="B164" s="65" t="s">
        <v>7</v>
      </c>
      <c r="C164" s="60" t="s">
        <v>96</v>
      </c>
      <c r="D164" s="94" t="s">
        <v>279</v>
      </c>
      <c r="E164" s="94" t="s">
        <v>280</v>
      </c>
      <c r="F164" s="94" t="s">
        <v>96</v>
      </c>
      <c r="G164" s="61" t="s">
        <v>96</v>
      </c>
      <c r="H164" s="57">
        <v>103000</v>
      </c>
      <c r="I164" s="62">
        <v>54719.29</v>
      </c>
      <c r="J164" s="63">
        <f t="shared" si="6"/>
        <v>48280.71</v>
      </c>
      <c r="K164" s="47" t="str">
        <f t="shared" si="7"/>
        <v>00001130100000000000</v>
      </c>
      <c r="L164" s="37" t="s">
        <v>281</v>
      </c>
    </row>
    <row r="165" spans="1:12" ht="33.75">
      <c r="A165" s="64" t="s">
        <v>283</v>
      </c>
      <c r="B165" s="65" t="s">
        <v>7</v>
      </c>
      <c r="C165" s="60" t="s">
        <v>96</v>
      </c>
      <c r="D165" s="94" t="s">
        <v>279</v>
      </c>
      <c r="E165" s="94" t="s">
        <v>285</v>
      </c>
      <c r="F165" s="94" t="s">
        <v>96</v>
      </c>
      <c r="G165" s="61" t="s">
        <v>96</v>
      </c>
      <c r="H165" s="57">
        <v>103000</v>
      </c>
      <c r="I165" s="62">
        <v>54719.29</v>
      </c>
      <c r="J165" s="63">
        <f t="shared" si="6"/>
        <v>48280.71</v>
      </c>
      <c r="K165" s="47" t="str">
        <f t="shared" si="7"/>
        <v>00001130110000000000</v>
      </c>
      <c r="L165" s="37" t="s">
        <v>284</v>
      </c>
    </row>
    <row r="166" spans="1:12" ht="45">
      <c r="A166" s="64" t="s">
        <v>286</v>
      </c>
      <c r="B166" s="65" t="s">
        <v>7</v>
      </c>
      <c r="C166" s="60" t="s">
        <v>96</v>
      </c>
      <c r="D166" s="94" t="s">
        <v>279</v>
      </c>
      <c r="E166" s="94" t="s">
        <v>288</v>
      </c>
      <c r="F166" s="94" t="s">
        <v>96</v>
      </c>
      <c r="G166" s="61" t="s">
        <v>96</v>
      </c>
      <c r="H166" s="57">
        <v>40000</v>
      </c>
      <c r="I166" s="62"/>
      <c r="J166" s="63">
        <f t="shared" si="6"/>
        <v>40000</v>
      </c>
      <c r="K166" s="47" t="str">
        <f t="shared" si="7"/>
        <v>00001130112511000000</v>
      </c>
      <c r="L166" s="37" t="s">
        <v>287</v>
      </c>
    </row>
    <row r="167" spans="1:12" ht="22.5">
      <c r="A167" s="64" t="s">
        <v>177</v>
      </c>
      <c r="B167" s="65" t="s">
        <v>7</v>
      </c>
      <c r="C167" s="60" t="s">
        <v>96</v>
      </c>
      <c r="D167" s="94" t="s">
        <v>279</v>
      </c>
      <c r="E167" s="94" t="s">
        <v>288</v>
      </c>
      <c r="F167" s="94" t="s">
        <v>7</v>
      </c>
      <c r="G167" s="61" t="s">
        <v>96</v>
      </c>
      <c r="H167" s="57">
        <v>40000</v>
      </c>
      <c r="I167" s="62"/>
      <c r="J167" s="63">
        <f t="shared" si="6"/>
        <v>40000</v>
      </c>
      <c r="K167" s="47" t="str">
        <f t="shared" si="7"/>
        <v>00001130112511200000</v>
      </c>
      <c r="L167" s="37" t="s">
        <v>289</v>
      </c>
    </row>
    <row r="168" spans="1:12" ht="22.5">
      <c r="A168" s="64" t="s">
        <v>179</v>
      </c>
      <c r="B168" s="65" t="s">
        <v>7</v>
      </c>
      <c r="C168" s="60" t="s">
        <v>96</v>
      </c>
      <c r="D168" s="94" t="s">
        <v>279</v>
      </c>
      <c r="E168" s="94" t="s">
        <v>288</v>
      </c>
      <c r="F168" s="94" t="s">
        <v>181</v>
      </c>
      <c r="G168" s="61" t="s">
        <v>96</v>
      </c>
      <c r="H168" s="57">
        <v>40000</v>
      </c>
      <c r="I168" s="62"/>
      <c r="J168" s="63">
        <f t="shared" si="6"/>
        <v>40000</v>
      </c>
      <c r="K168" s="47" t="str">
        <f t="shared" si="7"/>
        <v>00001130112511240000</v>
      </c>
      <c r="L168" s="37" t="s">
        <v>290</v>
      </c>
    </row>
    <row r="169" spans="1:12" ht="22.5">
      <c r="A169" s="64" t="s">
        <v>182</v>
      </c>
      <c r="B169" s="65" t="s">
        <v>7</v>
      </c>
      <c r="C169" s="60" t="s">
        <v>96</v>
      </c>
      <c r="D169" s="94" t="s">
        <v>279</v>
      </c>
      <c r="E169" s="94" t="s">
        <v>288</v>
      </c>
      <c r="F169" s="94" t="s">
        <v>184</v>
      </c>
      <c r="G169" s="61" t="s">
        <v>96</v>
      </c>
      <c r="H169" s="57">
        <v>40000</v>
      </c>
      <c r="I169" s="62"/>
      <c r="J169" s="63">
        <f t="shared" si="6"/>
        <v>40000</v>
      </c>
      <c r="K169" s="47" t="str">
        <f t="shared" si="7"/>
        <v>00001130112511242000</v>
      </c>
      <c r="L169" s="37" t="s">
        <v>291</v>
      </c>
    </row>
    <row r="170" spans="1:12" ht="12.75">
      <c r="A170" s="64" t="s">
        <v>196</v>
      </c>
      <c r="B170" s="65" t="s">
        <v>7</v>
      </c>
      <c r="C170" s="60" t="s">
        <v>96</v>
      </c>
      <c r="D170" s="94" t="s">
        <v>279</v>
      </c>
      <c r="E170" s="94" t="s">
        <v>288</v>
      </c>
      <c r="F170" s="94" t="s">
        <v>184</v>
      </c>
      <c r="G170" s="61" t="s">
        <v>197</v>
      </c>
      <c r="H170" s="57">
        <v>40000</v>
      </c>
      <c r="I170" s="62"/>
      <c r="J170" s="63">
        <f t="shared" si="6"/>
        <v>40000</v>
      </c>
      <c r="K170" s="47" t="str">
        <f t="shared" si="7"/>
        <v>00001130112511242300</v>
      </c>
      <c r="L170" s="37" t="s">
        <v>292</v>
      </c>
    </row>
    <row r="171" spans="1:12" s="27" customFormat="1" ht="12.75">
      <c r="A171" s="66" t="s">
        <v>198</v>
      </c>
      <c r="B171" s="67" t="s">
        <v>7</v>
      </c>
      <c r="C171" s="68" t="s">
        <v>96</v>
      </c>
      <c r="D171" s="95" t="s">
        <v>279</v>
      </c>
      <c r="E171" s="95" t="s">
        <v>288</v>
      </c>
      <c r="F171" s="95" t="s">
        <v>184</v>
      </c>
      <c r="G171" s="96" t="s">
        <v>199</v>
      </c>
      <c r="H171" s="69">
        <v>40000</v>
      </c>
      <c r="I171" s="70"/>
      <c r="J171" s="71">
        <f t="shared" si="6"/>
        <v>40000</v>
      </c>
      <c r="K171" s="47" t="str">
        <f t="shared" si="7"/>
        <v>00001130112511242310</v>
      </c>
      <c r="L171" s="26" t="str">
        <f>C171&amp;D171&amp;E171&amp;F171&amp;G171</f>
        <v>00001130112511242310</v>
      </c>
    </row>
    <row r="172" spans="1:12" ht="56.25">
      <c r="A172" s="64" t="s">
        <v>293</v>
      </c>
      <c r="B172" s="65" t="s">
        <v>7</v>
      </c>
      <c r="C172" s="60" t="s">
        <v>96</v>
      </c>
      <c r="D172" s="94" t="s">
        <v>279</v>
      </c>
      <c r="E172" s="94" t="s">
        <v>295</v>
      </c>
      <c r="F172" s="94" t="s">
        <v>96</v>
      </c>
      <c r="G172" s="61" t="s">
        <v>96</v>
      </c>
      <c r="H172" s="57">
        <v>3000</v>
      </c>
      <c r="I172" s="62"/>
      <c r="J172" s="63">
        <f t="shared" si="6"/>
        <v>3000</v>
      </c>
      <c r="K172" s="47" t="str">
        <f t="shared" si="7"/>
        <v>00001130112512000000</v>
      </c>
      <c r="L172" s="37" t="s">
        <v>294</v>
      </c>
    </row>
    <row r="173" spans="1:12" ht="22.5">
      <c r="A173" s="64" t="s">
        <v>177</v>
      </c>
      <c r="B173" s="65" t="s">
        <v>7</v>
      </c>
      <c r="C173" s="60" t="s">
        <v>96</v>
      </c>
      <c r="D173" s="94" t="s">
        <v>279</v>
      </c>
      <c r="E173" s="94" t="s">
        <v>295</v>
      </c>
      <c r="F173" s="94" t="s">
        <v>7</v>
      </c>
      <c r="G173" s="61" t="s">
        <v>96</v>
      </c>
      <c r="H173" s="57">
        <v>3000</v>
      </c>
      <c r="I173" s="62"/>
      <c r="J173" s="63">
        <f t="shared" si="6"/>
        <v>3000</v>
      </c>
      <c r="K173" s="47" t="str">
        <f t="shared" si="7"/>
        <v>00001130112512200000</v>
      </c>
      <c r="L173" s="37" t="s">
        <v>296</v>
      </c>
    </row>
    <row r="174" spans="1:12" ht="22.5">
      <c r="A174" s="64" t="s">
        <v>179</v>
      </c>
      <c r="B174" s="65" t="s">
        <v>7</v>
      </c>
      <c r="C174" s="60" t="s">
        <v>96</v>
      </c>
      <c r="D174" s="94" t="s">
        <v>279</v>
      </c>
      <c r="E174" s="94" t="s">
        <v>295</v>
      </c>
      <c r="F174" s="94" t="s">
        <v>181</v>
      </c>
      <c r="G174" s="61" t="s">
        <v>96</v>
      </c>
      <c r="H174" s="57">
        <v>3000</v>
      </c>
      <c r="I174" s="62"/>
      <c r="J174" s="63">
        <f t="shared" si="6"/>
        <v>3000</v>
      </c>
      <c r="K174" s="47" t="str">
        <f t="shared" si="7"/>
        <v>00001130112512240000</v>
      </c>
      <c r="L174" s="37" t="s">
        <v>297</v>
      </c>
    </row>
    <row r="175" spans="1:12" ht="22.5">
      <c r="A175" s="64" t="s">
        <v>200</v>
      </c>
      <c r="B175" s="65" t="s">
        <v>7</v>
      </c>
      <c r="C175" s="60" t="s">
        <v>96</v>
      </c>
      <c r="D175" s="94" t="s">
        <v>279</v>
      </c>
      <c r="E175" s="94" t="s">
        <v>295</v>
      </c>
      <c r="F175" s="94" t="s">
        <v>202</v>
      </c>
      <c r="G175" s="61" t="s">
        <v>96</v>
      </c>
      <c r="H175" s="57">
        <v>3000</v>
      </c>
      <c r="I175" s="62"/>
      <c r="J175" s="63">
        <f t="shared" si="6"/>
        <v>3000</v>
      </c>
      <c r="K175" s="47" t="str">
        <f t="shared" si="7"/>
        <v>00001130112512244000</v>
      </c>
      <c r="L175" s="37" t="s">
        <v>298</v>
      </c>
    </row>
    <row r="176" spans="1:12" ht="12.75">
      <c r="A176" s="64" t="s">
        <v>143</v>
      </c>
      <c r="B176" s="65" t="s">
        <v>7</v>
      </c>
      <c r="C176" s="60" t="s">
        <v>96</v>
      </c>
      <c r="D176" s="94" t="s">
        <v>279</v>
      </c>
      <c r="E176" s="94" t="s">
        <v>295</v>
      </c>
      <c r="F176" s="94" t="s">
        <v>202</v>
      </c>
      <c r="G176" s="61" t="s">
        <v>7</v>
      </c>
      <c r="H176" s="57">
        <v>3000</v>
      </c>
      <c r="I176" s="62"/>
      <c r="J176" s="63">
        <f t="shared" si="6"/>
        <v>3000</v>
      </c>
      <c r="K176" s="47" t="str">
        <f t="shared" si="7"/>
        <v>00001130112512244200</v>
      </c>
      <c r="L176" s="37" t="s">
        <v>299</v>
      </c>
    </row>
    <row r="177" spans="1:12" ht="12.75">
      <c r="A177" s="64" t="s">
        <v>186</v>
      </c>
      <c r="B177" s="65" t="s">
        <v>7</v>
      </c>
      <c r="C177" s="60" t="s">
        <v>96</v>
      </c>
      <c r="D177" s="94" t="s">
        <v>279</v>
      </c>
      <c r="E177" s="94" t="s">
        <v>295</v>
      </c>
      <c r="F177" s="94" t="s">
        <v>202</v>
      </c>
      <c r="G177" s="61" t="s">
        <v>187</v>
      </c>
      <c r="H177" s="57">
        <v>3000</v>
      </c>
      <c r="I177" s="62"/>
      <c r="J177" s="63">
        <f t="shared" si="6"/>
        <v>3000</v>
      </c>
      <c r="K177" s="47" t="str">
        <f t="shared" si="7"/>
        <v>00001130112512244220</v>
      </c>
      <c r="L177" s="37" t="s">
        <v>300</v>
      </c>
    </row>
    <row r="178" spans="1:12" s="27" customFormat="1" ht="12.75">
      <c r="A178" s="66" t="s">
        <v>193</v>
      </c>
      <c r="B178" s="67" t="s">
        <v>7</v>
      </c>
      <c r="C178" s="68" t="s">
        <v>96</v>
      </c>
      <c r="D178" s="95" t="s">
        <v>279</v>
      </c>
      <c r="E178" s="95" t="s">
        <v>295</v>
      </c>
      <c r="F178" s="95" t="s">
        <v>202</v>
      </c>
      <c r="G178" s="96" t="s">
        <v>194</v>
      </c>
      <c r="H178" s="69">
        <v>3000</v>
      </c>
      <c r="I178" s="70"/>
      <c r="J178" s="71">
        <f t="shared" si="6"/>
        <v>3000</v>
      </c>
      <c r="K178" s="47" t="str">
        <f t="shared" si="7"/>
        <v>00001130112512244226</v>
      </c>
      <c r="L178" s="26" t="str">
        <f>C178&amp;D178&amp;E178&amp;F178&amp;G178</f>
        <v>00001130112512244226</v>
      </c>
    </row>
    <row r="179" spans="1:12" ht="12.75">
      <c r="A179" s="64" t="s">
        <v>301</v>
      </c>
      <c r="B179" s="65" t="s">
        <v>7</v>
      </c>
      <c r="C179" s="60" t="s">
        <v>96</v>
      </c>
      <c r="D179" s="94" t="s">
        <v>279</v>
      </c>
      <c r="E179" s="94" t="s">
        <v>303</v>
      </c>
      <c r="F179" s="94" t="s">
        <v>96</v>
      </c>
      <c r="G179" s="61" t="s">
        <v>96</v>
      </c>
      <c r="H179" s="57">
        <v>60000</v>
      </c>
      <c r="I179" s="62">
        <v>54719.29</v>
      </c>
      <c r="J179" s="63">
        <f t="shared" si="6"/>
        <v>5280.71</v>
      </c>
      <c r="K179" s="47" t="str">
        <f t="shared" si="7"/>
        <v>00001130112513000000</v>
      </c>
      <c r="L179" s="37" t="s">
        <v>302</v>
      </c>
    </row>
    <row r="180" spans="1:12" ht="22.5">
      <c r="A180" s="64" t="s">
        <v>177</v>
      </c>
      <c r="B180" s="65" t="s">
        <v>7</v>
      </c>
      <c r="C180" s="60" t="s">
        <v>96</v>
      </c>
      <c r="D180" s="94" t="s">
        <v>279</v>
      </c>
      <c r="E180" s="94" t="s">
        <v>303</v>
      </c>
      <c r="F180" s="94" t="s">
        <v>7</v>
      </c>
      <c r="G180" s="61" t="s">
        <v>96</v>
      </c>
      <c r="H180" s="57">
        <v>60000</v>
      </c>
      <c r="I180" s="62">
        <v>54719.29</v>
      </c>
      <c r="J180" s="63">
        <f t="shared" si="6"/>
        <v>5280.71</v>
      </c>
      <c r="K180" s="47" t="str">
        <f t="shared" si="7"/>
        <v>00001130112513200000</v>
      </c>
      <c r="L180" s="37" t="s">
        <v>304</v>
      </c>
    </row>
    <row r="181" spans="1:12" ht="22.5">
      <c r="A181" s="64" t="s">
        <v>179</v>
      </c>
      <c r="B181" s="65" t="s">
        <v>7</v>
      </c>
      <c r="C181" s="60" t="s">
        <v>96</v>
      </c>
      <c r="D181" s="94" t="s">
        <v>279</v>
      </c>
      <c r="E181" s="94" t="s">
        <v>303</v>
      </c>
      <c r="F181" s="94" t="s">
        <v>181</v>
      </c>
      <c r="G181" s="61" t="s">
        <v>96</v>
      </c>
      <c r="H181" s="57">
        <v>60000</v>
      </c>
      <c r="I181" s="62">
        <v>54719.29</v>
      </c>
      <c r="J181" s="63">
        <f t="shared" si="6"/>
        <v>5280.71</v>
      </c>
      <c r="K181" s="47" t="str">
        <f t="shared" si="7"/>
        <v>00001130112513240000</v>
      </c>
      <c r="L181" s="37" t="s">
        <v>305</v>
      </c>
    </row>
    <row r="182" spans="1:12" ht="22.5">
      <c r="A182" s="64" t="s">
        <v>200</v>
      </c>
      <c r="B182" s="65" t="s">
        <v>7</v>
      </c>
      <c r="C182" s="60" t="s">
        <v>96</v>
      </c>
      <c r="D182" s="94" t="s">
        <v>279</v>
      </c>
      <c r="E182" s="94" t="s">
        <v>303</v>
      </c>
      <c r="F182" s="94" t="s">
        <v>202</v>
      </c>
      <c r="G182" s="61" t="s">
        <v>96</v>
      </c>
      <c r="H182" s="57">
        <v>60000</v>
      </c>
      <c r="I182" s="62">
        <v>54719.29</v>
      </c>
      <c r="J182" s="63">
        <f t="shared" si="6"/>
        <v>5280.71</v>
      </c>
      <c r="K182" s="47" t="str">
        <f t="shared" si="7"/>
        <v>00001130112513244000</v>
      </c>
      <c r="L182" s="37" t="s">
        <v>306</v>
      </c>
    </row>
    <row r="183" spans="1:12" ht="12.75">
      <c r="A183" s="64" t="s">
        <v>143</v>
      </c>
      <c r="B183" s="65" t="s">
        <v>7</v>
      </c>
      <c r="C183" s="60" t="s">
        <v>96</v>
      </c>
      <c r="D183" s="94" t="s">
        <v>279</v>
      </c>
      <c r="E183" s="94" t="s">
        <v>303</v>
      </c>
      <c r="F183" s="94" t="s">
        <v>202</v>
      </c>
      <c r="G183" s="61" t="s">
        <v>7</v>
      </c>
      <c r="H183" s="57">
        <v>60000</v>
      </c>
      <c r="I183" s="62">
        <v>54719.29</v>
      </c>
      <c r="J183" s="63">
        <f t="shared" si="6"/>
        <v>5280.71</v>
      </c>
      <c r="K183" s="47" t="str">
        <f t="shared" si="7"/>
        <v>00001130112513244200</v>
      </c>
      <c r="L183" s="37" t="s">
        <v>307</v>
      </c>
    </row>
    <row r="184" spans="1:12" ht="12.75">
      <c r="A184" s="64" t="s">
        <v>186</v>
      </c>
      <c r="B184" s="65" t="s">
        <v>7</v>
      </c>
      <c r="C184" s="60" t="s">
        <v>96</v>
      </c>
      <c r="D184" s="94" t="s">
        <v>279</v>
      </c>
      <c r="E184" s="94" t="s">
        <v>303</v>
      </c>
      <c r="F184" s="94" t="s">
        <v>202</v>
      </c>
      <c r="G184" s="61" t="s">
        <v>187</v>
      </c>
      <c r="H184" s="57">
        <v>60000</v>
      </c>
      <c r="I184" s="62">
        <v>54719.29</v>
      </c>
      <c r="J184" s="63">
        <f t="shared" si="6"/>
        <v>5280.71</v>
      </c>
      <c r="K184" s="47" t="str">
        <f t="shared" si="7"/>
        <v>00001130112513244220</v>
      </c>
      <c r="L184" s="37" t="s">
        <v>308</v>
      </c>
    </row>
    <row r="185" spans="1:12" s="27" customFormat="1" ht="12.75">
      <c r="A185" s="66" t="s">
        <v>193</v>
      </c>
      <c r="B185" s="67" t="s">
        <v>7</v>
      </c>
      <c r="C185" s="68" t="s">
        <v>96</v>
      </c>
      <c r="D185" s="95" t="s">
        <v>279</v>
      </c>
      <c r="E185" s="95" t="s">
        <v>303</v>
      </c>
      <c r="F185" s="95" t="s">
        <v>202</v>
      </c>
      <c r="G185" s="96" t="s">
        <v>194</v>
      </c>
      <c r="H185" s="69">
        <v>60000</v>
      </c>
      <c r="I185" s="70">
        <v>54719.29</v>
      </c>
      <c r="J185" s="71">
        <f t="shared" si="6"/>
        <v>5280.71</v>
      </c>
      <c r="K185" s="47" t="str">
        <f t="shared" si="7"/>
        <v>00001130112513244226</v>
      </c>
      <c r="L185" s="26" t="str">
        <f>C185&amp;D185&amp;E185&amp;F185&amp;G185</f>
        <v>00001130112513244226</v>
      </c>
    </row>
    <row r="186" spans="1:12" ht="12.75">
      <c r="A186" s="64" t="s">
        <v>309</v>
      </c>
      <c r="B186" s="65" t="s">
        <v>7</v>
      </c>
      <c r="C186" s="60" t="s">
        <v>96</v>
      </c>
      <c r="D186" s="94" t="s">
        <v>310</v>
      </c>
      <c r="E186" s="94" t="s">
        <v>120</v>
      </c>
      <c r="F186" s="94" t="s">
        <v>96</v>
      </c>
      <c r="G186" s="61" t="s">
        <v>96</v>
      </c>
      <c r="H186" s="57">
        <v>67400</v>
      </c>
      <c r="I186" s="62">
        <v>22761.86</v>
      </c>
      <c r="J186" s="63">
        <f t="shared" si="6"/>
        <v>44638.14</v>
      </c>
      <c r="K186" s="47" t="str">
        <f t="shared" si="7"/>
        <v>00002000000000000000</v>
      </c>
      <c r="L186" s="37" t="s">
        <v>311</v>
      </c>
    </row>
    <row r="187" spans="1:12" ht="12.75">
      <c r="A187" s="64" t="s">
        <v>312</v>
      </c>
      <c r="B187" s="65" t="s">
        <v>7</v>
      </c>
      <c r="C187" s="60" t="s">
        <v>96</v>
      </c>
      <c r="D187" s="94" t="s">
        <v>313</v>
      </c>
      <c r="E187" s="94" t="s">
        <v>120</v>
      </c>
      <c r="F187" s="94" t="s">
        <v>96</v>
      </c>
      <c r="G187" s="61" t="s">
        <v>96</v>
      </c>
      <c r="H187" s="57">
        <v>67400</v>
      </c>
      <c r="I187" s="62">
        <v>22761.86</v>
      </c>
      <c r="J187" s="63">
        <f t="shared" si="6"/>
        <v>44638.14</v>
      </c>
      <c r="K187" s="47" t="str">
        <f t="shared" si="7"/>
        <v>00002030000000000000</v>
      </c>
      <c r="L187" s="37" t="s">
        <v>314</v>
      </c>
    </row>
    <row r="188" spans="1:12" ht="22.5">
      <c r="A188" s="64" t="s">
        <v>315</v>
      </c>
      <c r="B188" s="65" t="s">
        <v>7</v>
      </c>
      <c r="C188" s="60" t="s">
        <v>96</v>
      </c>
      <c r="D188" s="94" t="s">
        <v>313</v>
      </c>
      <c r="E188" s="94" t="s">
        <v>317</v>
      </c>
      <c r="F188" s="94" t="s">
        <v>96</v>
      </c>
      <c r="G188" s="61" t="s">
        <v>96</v>
      </c>
      <c r="H188" s="57">
        <v>67400</v>
      </c>
      <c r="I188" s="62">
        <v>22761.86</v>
      </c>
      <c r="J188" s="63">
        <f t="shared" si="6"/>
        <v>44638.14</v>
      </c>
      <c r="K188" s="47" t="str">
        <f t="shared" si="7"/>
        <v>00002039220000000000</v>
      </c>
      <c r="L188" s="37" t="s">
        <v>316</v>
      </c>
    </row>
    <row r="189" spans="1:12" ht="22.5">
      <c r="A189" s="64" t="s">
        <v>320</v>
      </c>
      <c r="B189" s="65" t="s">
        <v>7</v>
      </c>
      <c r="C189" s="60" t="s">
        <v>96</v>
      </c>
      <c r="D189" s="94" t="s">
        <v>313</v>
      </c>
      <c r="E189" s="94" t="s">
        <v>318</v>
      </c>
      <c r="F189" s="94" t="s">
        <v>96</v>
      </c>
      <c r="G189" s="61" t="s">
        <v>96</v>
      </c>
      <c r="H189" s="57">
        <v>67400</v>
      </c>
      <c r="I189" s="62">
        <v>22761.86</v>
      </c>
      <c r="J189" s="63">
        <f t="shared" si="6"/>
        <v>44638.14</v>
      </c>
      <c r="K189" s="47" t="str">
        <f t="shared" si="7"/>
        <v>00002039225118000000</v>
      </c>
      <c r="L189" s="37" t="s">
        <v>319</v>
      </c>
    </row>
    <row r="190" spans="1:12" ht="56.25">
      <c r="A190" s="64" t="s">
        <v>135</v>
      </c>
      <c r="B190" s="65" t="s">
        <v>7</v>
      </c>
      <c r="C190" s="60" t="s">
        <v>96</v>
      </c>
      <c r="D190" s="94" t="s">
        <v>313</v>
      </c>
      <c r="E190" s="94" t="s">
        <v>318</v>
      </c>
      <c r="F190" s="94" t="s">
        <v>134</v>
      </c>
      <c r="G190" s="61" t="s">
        <v>96</v>
      </c>
      <c r="H190" s="57">
        <v>67400</v>
      </c>
      <c r="I190" s="62">
        <v>22761.86</v>
      </c>
      <c r="J190" s="63">
        <f t="shared" si="6"/>
        <v>44638.14</v>
      </c>
      <c r="K190" s="47" t="str">
        <f t="shared" si="7"/>
        <v>00002039225118100000</v>
      </c>
      <c r="L190" s="37" t="s">
        <v>321</v>
      </c>
    </row>
    <row r="191" spans="1:12" ht="22.5">
      <c r="A191" s="64" t="s">
        <v>137</v>
      </c>
      <c r="B191" s="65" t="s">
        <v>7</v>
      </c>
      <c r="C191" s="60" t="s">
        <v>96</v>
      </c>
      <c r="D191" s="94" t="s">
        <v>313</v>
      </c>
      <c r="E191" s="94" t="s">
        <v>318</v>
      </c>
      <c r="F191" s="94" t="s">
        <v>139</v>
      </c>
      <c r="G191" s="61" t="s">
        <v>96</v>
      </c>
      <c r="H191" s="57">
        <v>67400</v>
      </c>
      <c r="I191" s="62">
        <v>22761.86</v>
      </c>
      <c r="J191" s="63">
        <f t="shared" si="6"/>
        <v>44638.14</v>
      </c>
      <c r="K191" s="47" t="str">
        <f t="shared" si="7"/>
        <v>00002039225118120000</v>
      </c>
      <c r="L191" s="37" t="s">
        <v>322</v>
      </c>
    </row>
    <row r="192" spans="1:12" ht="33.75">
      <c r="A192" s="64" t="s">
        <v>140</v>
      </c>
      <c r="B192" s="65" t="s">
        <v>7</v>
      </c>
      <c r="C192" s="60" t="s">
        <v>96</v>
      </c>
      <c r="D192" s="94" t="s">
        <v>313</v>
      </c>
      <c r="E192" s="94" t="s">
        <v>318</v>
      </c>
      <c r="F192" s="94" t="s">
        <v>142</v>
      </c>
      <c r="G192" s="61" t="s">
        <v>96</v>
      </c>
      <c r="H192" s="57">
        <v>67400</v>
      </c>
      <c r="I192" s="62">
        <v>22761.86</v>
      </c>
      <c r="J192" s="63">
        <f t="shared" si="6"/>
        <v>44638.14</v>
      </c>
      <c r="K192" s="47" t="str">
        <f t="shared" si="7"/>
        <v>00002039225118121000</v>
      </c>
      <c r="L192" s="37" t="s">
        <v>323</v>
      </c>
    </row>
    <row r="193" spans="1:12" ht="12.75">
      <c r="A193" s="64" t="s">
        <v>143</v>
      </c>
      <c r="B193" s="65" t="s">
        <v>7</v>
      </c>
      <c r="C193" s="60" t="s">
        <v>96</v>
      </c>
      <c r="D193" s="94" t="s">
        <v>313</v>
      </c>
      <c r="E193" s="94" t="s">
        <v>318</v>
      </c>
      <c r="F193" s="94" t="s">
        <v>142</v>
      </c>
      <c r="G193" s="61" t="s">
        <v>7</v>
      </c>
      <c r="H193" s="57">
        <v>67400</v>
      </c>
      <c r="I193" s="62">
        <v>22761.86</v>
      </c>
      <c r="J193" s="63">
        <f t="shared" si="6"/>
        <v>44638.14</v>
      </c>
      <c r="K193" s="47" t="str">
        <f t="shared" si="7"/>
        <v>00002039225118121200</v>
      </c>
      <c r="L193" s="37" t="s">
        <v>324</v>
      </c>
    </row>
    <row r="194" spans="1:12" ht="12.75">
      <c r="A194" s="64" t="s">
        <v>145</v>
      </c>
      <c r="B194" s="65" t="s">
        <v>7</v>
      </c>
      <c r="C194" s="60" t="s">
        <v>96</v>
      </c>
      <c r="D194" s="94" t="s">
        <v>313</v>
      </c>
      <c r="E194" s="94" t="s">
        <v>318</v>
      </c>
      <c r="F194" s="94" t="s">
        <v>142</v>
      </c>
      <c r="G194" s="61" t="s">
        <v>146</v>
      </c>
      <c r="H194" s="57">
        <v>67400</v>
      </c>
      <c r="I194" s="62">
        <v>22761.86</v>
      </c>
      <c r="J194" s="63">
        <f t="shared" si="6"/>
        <v>44638.14</v>
      </c>
      <c r="K194" s="47" t="str">
        <f t="shared" si="7"/>
        <v>00002039225118121210</v>
      </c>
      <c r="L194" s="37" t="s">
        <v>325</v>
      </c>
    </row>
    <row r="195" spans="1:12" s="27" customFormat="1" ht="12.75">
      <c r="A195" s="66" t="s">
        <v>149</v>
      </c>
      <c r="B195" s="67" t="s">
        <v>7</v>
      </c>
      <c r="C195" s="68" t="s">
        <v>96</v>
      </c>
      <c r="D195" s="95" t="s">
        <v>313</v>
      </c>
      <c r="E195" s="95" t="s">
        <v>318</v>
      </c>
      <c r="F195" s="95" t="s">
        <v>142</v>
      </c>
      <c r="G195" s="96" t="s">
        <v>148</v>
      </c>
      <c r="H195" s="69">
        <v>51800</v>
      </c>
      <c r="I195" s="70">
        <v>17484.86</v>
      </c>
      <c r="J195" s="71">
        <f t="shared" si="6"/>
        <v>34315.14</v>
      </c>
      <c r="K195" s="47" t="str">
        <f t="shared" si="7"/>
        <v>00002039225118121211</v>
      </c>
      <c r="L195" s="26" t="str">
        <f>C195&amp;D195&amp;E195&amp;F195&amp;G195</f>
        <v>00002039225118121211</v>
      </c>
    </row>
    <row r="196" spans="1:12" s="27" customFormat="1" ht="12.75">
      <c r="A196" s="66" t="s">
        <v>150</v>
      </c>
      <c r="B196" s="67" t="s">
        <v>7</v>
      </c>
      <c r="C196" s="68" t="s">
        <v>96</v>
      </c>
      <c r="D196" s="95" t="s">
        <v>313</v>
      </c>
      <c r="E196" s="95" t="s">
        <v>318</v>
      </c>
      <c r="F196" s="95" t="s">
        <v>142</v>
      </c>
      <c r="G196" s="96" t="s">
        <v>151</v>
      </c>
      <c r="H196" s="69">
        <v>15600</v>
      </c>
      <c r="I196" s="70">
        <v>5277</v>
      </c>
      <c r="J196" s="71">
        <f t="shared" si="6"/>
        <v>10323</v>
      </c>
      <c r="K196" s="47" t="str">
        <f t="shared" si="7"/>
        <v>00002039225118121213</v>
      </c>
      <c r="L196" s="26" t="str">
        <f>C196&amp;D196&amp;E196&amp;F196&amp;G196</f>
        <v>00002039225118121213</v>
      </c>
    </row>
    <row r="197" spans="1:12" ht="22.5">
      <c r="A197" s="64" t="s">
        <v>326</v>
      </c>
      <c r="B197" s="65" t="s">
        <v>7</v>
      </c>
      <c r="C197" s="60" t="s">
        <v>96</v>
      </c>
      <c r="D197" s="94" t="s">
        <v>327</v>
      </c>
      <c r="E197" s="94" t="s">
        <v>120</v>
      </c>
      <c r="F197" s="94" t="s">
        <v>96</v>
      </c>
      <c r="G197" s="61" t="s">
        <v>96</v>
      </c>
      <c r="H197" s="57">
        <v>32300</v>
      </c>
      <c r="I197" s="62">
        <v>2400</v>
      </c>
      <c r="J197" s="63">
        <f t="shared" si="6"/>
        <v>29900</v>
      </c>
      <c r="K197" s="47" t="str">
        <f t="shared" si="7"/>
        <v>00003000000000000000</v>
      </c>
      <c r="L197" s="37" t="s">
        <v>328</v>
      </c>
    </row>
    <row r="198" spans="1:12" ht="33.75">
      <c r="A198" s="64" t="s">
        <v>329</v>
      </c>
      <c r="B198" s="65" t="s">
        <v>7</v>
      </c>
      <c r="C198" s="60" t="s">
        <v>96</v>
      </c>
      <c r="D198" s="94" t="s">
        <v>330</v>
      </c>
      <c r="E198" s="94" t="s">
        <v>120</v>
      </c>
      <c r="F198" s="94" t="s">
        <v>96</v>
      </c>
      <c r="G198" s="61" t="s">
        <v>96</v>
      </c>
      <c r="H198" s="57">
        <v>2000</v>
      </c>
      <c r="I198" s="62"/>
      <c r="J198" s="63">
        <f t="shared" si="6"/>
        <v>2000</v>
      </c>
      <c r="K198" s="47" t="str">
        <f t="shared" si="7"/>
        <v>00003090000000000000</v>
      </c>
      <c r="L198" s="37" t="s">
        <v>331</v>
      </c>
    </row>
    <row r="199" spans="1:12" ht="56.25">
      <c r="A199" s="64" t="s">
        <v>282</v>
      </c>
      <c r="B199" s="65" t="s">
        <v>7</v>
      </c>
      <c r="C199" s="60" t="s">
        <v>96</v>
      </c>
      <c r="D199" s="94" t="s">
        <v>330</v>
      </c>
      <c r="E199" s="94" t="s">
        <v>280</v>
      </c>
      <c r="F199" s="94" t="s">
        <v>96</v>
      </c>
      <c r="G199" s="61" t="s">
        <v>96</v>
      </c>
      <c r="H199" s="57">
        <v>2000</v>
      </c>
      <c r="I199" s="62"/>
      <c r="J199" s="63">
        <f t="shared" si="6"/>
        <v>2000</v>
      </c>
      <c r="K199" s="47" t="str">
        <f t="shared" si="7"/>
        <v>00003090100000000000</v>
      </c>
      <c r="L199" s="37" t="s">
        <v>332</v>
      </c>
    </row>
    <row r="200" spans="1:12" ht="22.5">
      <c r="A200" s="64" t="s">
        <v>333</v>
      </c>
      <c r="B200" s="65" t="s">
        <v>7</v>
      </c>
      <c r="C200" s="60" t="s">
        <v>96</v>
      </c>
      <c r="D200" s="94" t="s">
        <v>330</v>
      </c>
      <c r="E200" s="94" t="s">
        <v>335</v>
      </c>
      <c r="F200" s="94" t="s">
        <v>96</v>
      </c>
      <c r="G200" s="61" t="s">
        <v>96</v>
      </c>
      <c r="H200" s="57">
        <v>2000</v>
      </c>
      <c r="I200" s="62"/>
      <c r="J200" s="63">
        <f t="shared" si="6"/>
        <v>2000</v>
      </c>
      <c r="K200" s="47" t="str">
        <f t="shared" si="7"/>
        <v>00003090120000000000</v>
      </c>
      <c r="L200" s="37" t="s">
        <v>334</v>
      </c>
    </row>
    <row r="201" spans="1:12" ht="33.75">
      <c r="A201" s="64" t="s">
        <v>336</v>
      </c>
      <c r="B201" s="65" t="s">
        <v>7</v>
      </c>
      <c r="C201" s="60" t="s">
        <v>96</v>
      </c>
      <c r="D201" s="94" t="s">
        <v>330</v>
      </c>
      <c r="E201" s="94" t="s">
        <v>338</v>
      </c>
      <c r="F201" s="94" t="s">
        <v>96</v>
      </c>
      <c r="G201" s="61" t="s">
        <v>96</v>
      </c>
      <c r="H201" s="57">
        <v>1000</v>
      </c>
      <c r="I201" s="62"/>
      <c r="J201" s="63">
        <f t="shared" si="6"/>
        <v>1000</v>
      </c>
      <c r="K201" s="47" t="str">
        <f t="shared" si="7"/>
        <v>00003090122501000000</v>
      </c>
      <c r="L201" s="37" t="s">
        <v>337</v>
      </c>
    </row>
    <row r="202" spans="1:12" ht="22.5">
      <c r="A202" s="64" t="s">
        <v>177</v>
      </c>
      <c r="B202" s="65" t="s">
        <v>7</v>
      </c>
      <c r="C202" s="60" t="s">
        <v>96</v>
      </c>
      <c r="D202" s="94" t="s">
        <v>330</v>
      </c>
      <c r="E202" s="94" t="s">
        <v>338</v>
      </c>
      <c r="F202" s="94" t="s">
        <v>7</v>
      </c>
      <c r="G202" s="61" t="s">
        <v>96</v>
      </c>
      <c r="H202" s="57">
        <v>1000</v>
      </c>
      <c r="I202" s="62"/>
      <c r="J202" s="63">
        <f t="shared" si="6"/>
        <v>1000</v>
      </c>
      <c r="K202" s="47" t="str">
        <f t="shared" si="7"/>
        <v>00003090122501200000</v>
      </c>
      <c r="L202" s="37" t="s">
        <v>339</v>
      </c>
    </row>
    <row r="203" spans="1:12" ht="22.5">
      <c r="A203" s="64" t="s">
        <v>179</v>
      </c>
      <c r="B203" s="65" t="s">
        <v>7</v>
      </c>
      <c r="C203" s="60" t="s">
        <v>96</v>
      </c>
      <c r="D203" s="94" t="s">
        <v>330</v>
      </c>
      <c r="E203" s="94" t="s">
        <v>338</v>
      </c>
      <c r="F203" s="94" t="s">
        <v>181</v>
      </c>
      <c r="G203" s="61" t="s">
        <v>96</v>
      </c>
      <c r="H203" s="57">
        <v>1000</v>
      </c>
      <c r="I203" s="62"/>
      <c r="J203" s="63">
        <f t="shared" si="6"/>
        <v>1000</v>
      </c>
      <c r="K203" s="47" t="str">
        <f t="shared" si="7"/>
        <v>00003090122501240000</v>
      </c>
      <c r="L203" s="37" t="s">
        <v>340</v>
      </c>
    </row>
    <row r="204" spans="1:12" ht="22.5">
      <c r="A204" s="64" t="s">
        <v>200</v>
      </c>
      <c r="B204" s="65" t="s">
        <v>7</v>
      </c>
      <c r="C204" s="60" t="s">
        <v>96</v>
      </c>
      <c r="D204" s="94" t="s">
        <v>330</v>
      </c>
      <c r="E204" s="94" t="s">
        <v>338</v>
      </c>
      <c r="F204" s="94" t="s">
        <v>202</v>
      </c>
      <c r="G204" s="61" t="s">
        <v>96</v>
      </c>
      <c r="H204" s="57">
        <v>1000</v>
      </c>
      <c r="I204" s="62"/>
      <c r="J204" s="63">
        <f t="shared" si="6"/>
        <v>1000</v>
      </c>
      <c r="K204" s="47" t="str">
        <f t="shared" si="7"/>
        <v>00003090122501244000</v>
      </c>
      <c r="L204" s="37" t="s">
        <v>341</v>
      </c>
    </row>
    <row r="205" spans="1:12" ht="12.75">
      <c r="A205" s="64" t="s">
        <v>143</v>
      </c>
      <c r="B205" s="65" t="s">
        <v>7</v>
      </c>
      <c r="C205" s="60" t="s">
        <v>96</v>
      </c>
      <c r="D205" s="94" t="s">
        <v>330</v>
      </c>
      <c r="E205" s="94" t="s">
        <v>338</v>
      </c>
      <c r="F205" s="94" t="s">
        <v>202</v>
      </c>
      <c r="G205" s="61" t="s">
        <v>7</v>
      </c>
      <c r="H205" s="57">
        <v>1000</v>
      </c>
      <c r="I205" s="62"/>
      <c r="J205" s="63">
        <f t="shared" si="6"/>
        <v>1000</v>
      </c>
      <c r="K205" s="47" t="str">
        <f t="shared" si="7"/>
        <v>00003090122501244200</v>
      </c>
      <c r="L205" s="37" t="s">
        <v>342</v>
      </c>
    </row>
    <row r="206" spans="1:12" ht="12.75">
      <c r="A206" s="64" t="s">
        <v>186</v>
      </c>
      <c r="B206" s="65" t="s">
        <v>7</v>
      </c>
      <c r="C206" s="60" t="s">
        <v>96</v>
      </c>
      <c r="D206" s="94" t="s">
        <v>330</v>
      </c>
      <c r="E206" s="94" t="s">
        <v>338</v>
      </c>
      <c r="F206" s="94" t="s">
        <v>202</v>
      </c>
      <c r="G206" s="61" t="s">
        <v>187</v>
      </c>
      <c r="H206" s="57">
        <v>1000</v>
      </c>
      <c r="I206" s="62"/>
      <c r="J206" s="63">
        <f t="shared" si="6"/>
        <v>1000</v>
      </c>
      <c r="K206" s="47" t="str">
        <f t="shared" si="7"/>
        <v>00003090122501244220</v>
      </c>
      <c r="L206" s="37" t="s">
        <v>343</v>
      </c>
    </row>
    <row r="207" spans="1:12" s="27" customFormat="1" ht="12.75">
      <c r="A207" s="66" t="s">
        <v>193</v>
      </c>
      <c r="B207" s="67" t="s">
        <v>7</v>
      </c>
      <c r="C207" s="68" t="s">
        <v>96</v>
      </c>
      <c r="D207" s="95" t="s">
        <v>330</v>
      </c>
      <c r="E207" s="95" t="s">
        <v>338</v>
      </c>
      <c r="F207" s="95" t="s">
        <v>202</v>
      </c>
      <c r="G207" s="96" t="s">
        <v>194</v>
      </c>
      <c r="H207" s="69">
        <v>1000</v>
      </c>
      <c r="I207" s="70"/>
      <c r="J207" s="71">
        <f aca="true" t="shared" si="8" ref="J207:J270">H207-I207</f>
        <v>1000</v>
      </c>
      <c r="K207" s="47" t="str">
        <f aca="true" t="shared" si="9" ref="K207:K270">C207&amp;D207&amp;E207&amp;F207&amp;G207</f>
        <v>00003090122501244226</v>
      </c>
      <c r="L207" s="26" t="str">
        <f>C207&amp;D207&amp;E207&amp;F207&amp;G207</f>
        <v>00003090122501244226</v>
      </c>
    </row>
    <row r="208" spans="1:12" ht="22.5">
      <c r="A208" s="64" t="s">
        <v>344</v>
      </c>
      <c r="B208" s="65" t="s">
        <v>7</v>
      </c>
      <c r="C208" s="60" t="s">
        <v>96</v>
      </c>
      <c r="D208" s="94" t="s">
        <v>330</v>
      </c>
      <c r="E208" s="94" t="s">
        <v>346</v>
      </c>
      <c r="F208" s="94" t="s">
        <v>96</v>
      </c>
      <c r="G208" s="61" t="s">
        <v>96</v>
      </c>
      <c r="H208" s="57">
        <v>1000</v>
      </c>
      <c r="I208" s="62"/>
      <c r="J208" s="63">
        <f t="shared" si="8"/>
        <v>1000</v>
      </c>
      <c r="K208" s="47" t="str">
        <f t="shared" si="9"/>
        <v>00003090122502000000</v>
      </c>
      <c r="L208" s="37" t="s">
        <v>345</v>
      </c>
    </row>
    <row r="209" spans="1:12" ht="22.5">
      <c r="A209" s="64" t="s">
        <v>177</v>
      </c>
      <c r="B209" s="65" t="s">
        <v>7</v>
      </c>
      <c r="C209" s="60" t="s">
        <v>96</v>
      </c>
      <c r="D209" s="94" t="s">
        <v>330</v>
      </c>
      <c r="E209" s="94" t="s">
        <v>346</v>
      </c>
      <c r="F209" s="94" t="s">
        <v>7</v>
      </c>
      <c r="G209" s="61" t="s">
        <v>96</v>
      </c>
      <c r="H209" s="57">
        <v>1000</v>
      </c>
      <c r="I209" s="62"/>
      <c r="J209" s="63">
        <f t="shared" si="8"/>
        <v>1000</v>
      </c>
      <c r="K209" s="47" t="str">
        <f t="shared" si="9"/>
        <v>00003090122502200000</v>
      </c>
      <c r="L209" s="37" t="s">
        <v>347</v>
      </c>
    </row>
    <row r="210" spans="1:12" ht="22.5">
      <c r="A210" s="64" t="s">
        <v>179</v>
      </c>
      <c r="B210" s="65" t="s">
        <v>7</v>
      </c>
      <c r="C210" s="60" t="s">
        <v>96</v>
      </c>
      <c r="D210" s="94" t="s">
        <v>330</v>
      </c>
      <c r="E210" s="94" t="s">
        <v>346</v>
      </c>
      <c r="F210" s="94" t="s">
        <v>181</v>
      </c>
      <c r="G210" s="61" t="s">
        <v>96</v>
      </c>
      <c r="H210" s="57">
        <v>1000</v>
      </c>
      <c r="I210" s="62"/>
      <c r="J210" s="63">
        <f t="shared" si="8"/>
        <v>1000</v>
      </c>
      <c r="K210" s="47" t="str">
        <f t="shared" si="9"/>
        <v>00003090122502240000</v>
      </c>
      <c r="L210" s="37" t="s">
        <v>348</v>
      </c>
    </row>
    <row r="211" spans="1:12" ht="22.5">
      <c r="A211" s="64" t="s">
        <v>200</v>
      </c>
      <c r="B211" s="65" t="s">
        <v>7</v>
      </c>
      <c r="C211" s="60" t="s">
        <v>96</v>
      </c>
      <c r="D211" s="94" t="s">
        <v>330</v>
      </c>
      <c r="E211" s="94" t="s">
        <v>346</v>
      </c>
      <c r="F211" s="94" t="s">
        <v>202</v>
      </c>
      <c r="G211" s="61" t="s">
        <v>96</v>
      </c>
      <c r="H211" s="57">
        <v>1000</v>
      </c>
      <c r="I211" s="62"/>
      <c r="J211" s="63">
        <f t="shared" si="8"/>
        <v>1000</v>
      </c>
      <c r="K211" s="47" t="str">
        <f t="shared" si="9"/>
        <v>00003090122502244000</v>
      </c>
      <c r="L211" s="37" t="s">
        <v>349</v>
      </c>
    </row>
    <row r="212" spans="1:12" ht="12.75">
      <c r="A212" s="64" t="s">
        <v>143</v>
      </c>
      <c r="B212" s="65" t="s">
        <v>7</v>
      </c>
      <c r="C212" s="60" t="s">
        <v>96</v>
      </c>
      <c r="D212" s="94" t="s">
        <v>330</v>
      </c>
      <c r="E212" s="94" t="s">
        <v>346</v>
      </c>
      <c r="F212" s="94" t="s">
        <v>202</v>
      </c>
      <c r="G212" s="61" t="s">
        <v>7</v>
      </c>
      <c r="H212" s="57">
        <v>1000</v>
      </c>
      <c r="I212" s="62"/>
      <c r="J212" s="63">
        <f t="shared" si="8"/>
        <v>1000</v>
      </c>
      <c r="K212" s="47" t="str">
        <f t="shared" si="9"/>
        <v>00003090122502244200</v>
      </c>
      <c r="L212" s="37" t="s">
        <v>350</v>
      </c>
    </row>
    <row r="213" spans="1:12" ht="12.75">
      <c r="A213" s="64" t="s">
        <v>186</v>
      </c>
      <c r="B213" s="65" t="s">
        <v>7</v>
      </c>
      <c r="C213" s="60" t="s">
        <v>96</v>
      </c>
      <c r="D213" s="94" t="s">
        <v>330</v>
      </c>
      <c r="E213" s="94" t="s">
        <v>346</v>
      </c>
      <c r="F213" s="94" t="s">
        <v>202</v>
      </c>
      <c r="G213" s="61" t="s">
        <v>187</v>
      </c>
      <c r="H213" s="57">
        <v>1000</v>
      </c>
      <c r="I213" s="62"/>
      <c r="J213" s="63">
        <f t="shared" si="8"/>
        <v>1000</v>
      </c>
      <c r="K213" s="47" t="str">
        <f t="shared" si="9"/>
        <v>00003090122502244220</v>
      </c>
      <c r="L213" s="37" t="s">
        <v>351</v>
      </c>
    </row>
    <row r="214" spans="1:12" s="27" customFormat="1" ht="12.75">
      <c r="A214" s="66" t="s">
        <v>193</v>
      </c>
      <c r="B214" s="67" t="s">
        <v>7</v>
      </c>
      <c r="C214" s="68" t="s">
        <v>96</v>
      </c>
      <c r="D214" s="95" t="s">
        <v>330</v>
      </c>
      <c r="E214" s="95" t="s">
        <v>346</v>
      </c>
      <c r="F214" s="95" t="s">
        <v>202</v>
      </c>
      <c r="G214" s="96" t="s">
        <v>194</v>
      </c>
      <c r="H214" s="69">
        <v>1000</v>
      </c>
      <c r="I214" s="70"/>
      <c r="J214" s="71">
        <f t="shared" si="8"/>
        <v>1000</v>
      </c>
      <c r="K214" s="47" t="str">
        <f t="shared" si="9"/>
        <v>00003090122502244226</v>
      </c>
      <c r="L214" s="26" t="str">
        <f>C214&amp;D214&amp;E214&amp;F214&amp;G214</f>
        <v>00003090122502244226</v>
      </c>
    </row>
    <row r="215" spans="1:12" ht="12.75">
      <c r="A215" s="64" t="s">
        <v>352</v>
      </c>
      <c r="B215" s="65" t="s">
        <v>7</v>
      </c>
      <c r="C215" s="60" t="s">
        <v>96</v>
      </c>
      <c r="D215" s="94" t="s">
        <v>353</v>
      </c>
      <c r="E215" s="94" t="s">
        <v>120</v>
      </c>
      <c r="F215" s="94" t="s">
        <v>96</v>
      </c>
      <c r="G215" s="61" t="s">
        <v>96</v>
      </c>
      <c r="H215" s="57">
        <v>30300</v>
      </c>
      <c r="I215" s="62">
        <v>2400</v>
      </c>
      <c r="J215" s="63">
        <f t="shared" si="8"/>
        <v>27900</v>
      </c>
      <c r="K215" s="47" t="str">
        <f t="shared" si="9"/>
        <v>00003100000000000000</v>
      </c>
      <c r="L215" s="37" t="s">
        <v>354</v>
      </c>
    </row>
    <row r="216" spans="1:12" ht="56.25">
      <c r="A216" s="64" t="s">
        <v>282</v>
      </c>
      <c r="B216" s="65" t="s">
        <v>7</v>
      </c>
      <c r="C216" s="60" t="s">
        <v>96</v>
      </c>
      <c r="D216" s="94" t="s">
        <v>353</v>
      </c>
      <c r="E216" s="94" t="s">
        <v>280</v>
      </c>
      <c r="F216" s="94" t="s">
        <v>96</v>
      </c>
      <c r="G216" s="61" t="s">
        <v>96</v>
      </c>
      <c r="H216" s="57">
        <v>30300</v>
      </c>
      <c r="I216" s="62">
        <v>2400</v>
      </c>
      <c r="J216" s="63">
        <f t="shared" si="8"/>
        <v>27900</v>
      </c>
      <c r="K216" s="47" t="str">
        <f t="shared" si="9"/>
        <v>00003100100000000000</v>
      </c>
      <c r="L216" s="37" t="s">
        <v>355</v>
      </c>
    </row>
    <row r="217" spans="1:12" ht="22.5">
      <c r="A217" s="64" t="s">
        <v>333</v>
      </c>
      <c r="B217" s="65" t="s">
        <v>7</v>
      </c>
      <c r="C217" s="60" t="s">
        <v>96</v>
      </c>
      <c r="D217" s="94" t="s">
        <v>353</v>
      </c>
      <c r="E217" s="94" t="s">
        <v>335</v>
      </c>
      <c r="F217" s="94" t="s">
        <v>96</v>
      </c>
      <c r="G217" s="61" t="s">
        <v>96</v>
      </c>
      <c r="H217" s="57">
        <v>30300</v>
      </c>
      <c r="I217" s="62">
        <v>2400</v>
      </c>
      <c r="J217" s="63">
        <f t="shared" si="8"/>
        <v>27900</v>
      </c>
      <c r="K217" s="47" t="str">
        <f t="shared" si="9"/>
        <v>00003100120000000000</v>
      </c>
      <c r="L217" s="37" t="s">
        <v>356</v>
      </c>
    </row>
    <row r="218" spans="1:12" ht="22.5">
      <c r="A218" s="64" t="s">
        <v>357</v>
      </c>
      <c r="B218" s="65" t="s">
        <v>7</v>
      </c>
      <c r="C218" s="60" t="s">
        <v>96</v>
      </c>
      <c r="D218" s="94" t="s">
        <v>353</v>
      </c>
      <c r="E218" s="94" t="s">
        <v>359</v>
      </c>
      <c r="F218" s="94" t="s">
        <v>96</v>
      </c>
      <c r="G218" s="61" t="s">
        <v>96</v>
      </c>
      <c r="H218" s="57">
        <v>30300</v>
      </c>
      <c r="I218" s="62">
        <v>2400</v>
      </c>
      <c r="J218" s="63">
        <f t="shared" si="8"/>
        <v>27900</v>
      </c>
      <c r="K218" s="47" t="str">
        <f t="shared" si="9"/>
        <v>00003100122503000000</v>
      </c>
      <c r="L218" s="37" t="s">
        <v>358</v>
      </c>
    </row>
    <row r="219" spans="1:12" ht="22.5">
      <c r="A219" s="64" t="s">
        <v>177</v>
      </c>
      <c r="B219" s="65" t="s">
        <v>7</v>
      </c>
      <c r="C219" s="60" t="s">
        <v>96</v>
      </c>
      <c r="D219" s="94" t="s">
        <v>353</v>
      </c>
      <c r="E219" s="94" t="s">
        <v>359</v>
      </c>
      <c r="F219" s="94" t="s">
        <v>7</v>
      </c>
      <c r="G219" s="61" t="s">
        <v>96</v>
      </c>
      <c r="H219" s="57">
        <v>30300</v>
      </c>
      <c r="I219" s="62">
        <v>2400</v>
      </c>
      <c r="J219" s="63">
        <f t="shared" si="8"/>
        <v>27900</v>
      </c>
      <c r="K219" s="47" t="str">
        <f t="shared" si="9"/>
        <v>00003100122503200000</v>
      </c>
      <c r="L219" s="37" t="s">
        <v>360</v>
      </c>
    </row>
    <row r="220" spans="1:12" ht="22.5">
      <c r="A220" s="64" t="s">
        <v>179</v>
      </c>
      <c r="B220" s="65" t="s">
        <v>7</v>
      </c>
      <c r="C220" s="60" t="s">
        <v>96</v>
      </c>
      <c r="D220" s="94" t="s">
        <v>353</v>
      </c>
      <c r="E220" s="94" t="s">
        <v>359</v>
      </c>
      <c r="F220" s="94" t="s">
        <v>181</v>
      </c>
      <c r="G220" s="61" t="s">
        <v>96</v>
      </c>
      <c r="H220" s="57">
        <v>30300</v>
      </c>
      <c r="I220" s="62">
        <v>2400</v>
      </c>
      <c r="J220" s="63">
        <f t="shared" si="8"/>
        <v>27900</v>
      </c>
      <c r="K220" s="47" t="str">
        <f t="shared" si="9"/>
        <v>00003100122503240000</v>
      </c>
      <c r="L220" s="37" t="s">
        <v>361</v>
      </c>
    </row>
    <row r="221" spans="1:12" ht="22.5">
      <c r="A221" s="64" t="s">
        <v>200</v>
      </c>
      <c r="B221" s="65" t="s">
        <v>7</v>
      </c>
      <c r="C221" s="60" t="s">
        <v>96</v>
      </c>
      <c r="D221" s="94" t="s">
        <v>353</v>
      </c>
      <c r="E221" s="94" t="s">
        <v>359</v>
      </c>
      <c r="F221" s="94" t="s">
        <v>202</v>
      </c>
      <c r="G221" s="61" t="s">
        <v>96</v>
      </c>
      <c r="H221" s="57">
        <v>30300</v>
      </c>
      <c r="I221" s="62">
        <v>2400</v>
      </c>
      <c r="J221" s="63">
        <f t="shared" si="8"/>
        <v>27900</v>
      </c>
      <c r="K221" s="47" t="str">
        <f t="shared" si="9"/>
        <v>00003100122503244000</v>
      </c>
      <c r="L221" s="37" t="s">
        <v>362</v>
      </c>
    </row>
    <row r="222" spans="1:12" ht="12.75">
      <c r="A222" s="64" t="s">
        <v>143</v>
      </c>
      <c r="B222" s="65" t="s">
        <v>7</v>
      </c>
      <c r="C222" s="60" t="s">
        <v>96</v>
      </c>
      <c r="D222" s="94" t="s">
        <v>353</v>
      </c>
      <c r="E222" s="94" t="s">
        <v>359</v>
      </c>
      <c r="F222" s="94" t="s">
        <v>202</v>
      </c>
      <c r="G222" s="61" t="s">
        <v>7</v>
      </c>
      <c r="H222" s="57">
        <v>30300</v>
      </c>
      <c r="I222" s="62">
        <v>2400</v>
      </c>
      <c r="J222" s="63">
        <f t="shared" si="8"/>
        <v>27900</v>
      </c>
      <c r="K222" s="47" t="str">
        <f t="shared" si="9"/>
        <v>00003100122503244200</v>
      </c>
      <c r="L222" s="37" t="s">
        <v>363</v>
      </c>
    </row>
    <row r="223" spans="1:12" ht="12.75">
      <c r="A223" s="64" t="s">
        <v>186</v>
      </c>
      <c r="B223" s="65" t="s">
        <v>7</v>
      </c>
      <c r="C223" s="60" t="s">
        <v>96</v>
      </c>
      <c r="D223" s="94" t="s">
        <v>353</v>
      </c>
      <c r="E223" s="94" t="s">
        <v>359</v>
      </c>
      <c r="F223" s="94" t="s">
        <v>202</v>
      </c>
      <c r="G223" s="61" t="s">
        <v>187</v>
      </c>
      <c r="H223" s="57">
        <v>30300</v>
      </c>
      <c r="I223" s="62">
        <v>2400</v>
      </c>
      <c r="J223" s="63">
        <f t="shared" si="8"/>
        <v>27900</v>
      </c>
      <c r="K223" s="47" t="str">
        <f t="shared" si="9"/>
        <v>00003100122503244220</v>
      </c>
      <c r="L223" s="37" t="s">
        <v>364</v>
      </c>
    </row>
    <row r="224" spans="1:12" s="27" customFormat="1" ht="12.75">
      <c r="A224" s="66" t="s">
        <v>191</v>
      </c>
      <c r="B224" s="67" t="s">
        <v>7</v>
      </c>
      <c r="C224" s="68" t="s">
        <v>96</v>
      </c>
      <c r="D224" s="95" t="s">
        <v>353</v>
      </c>
      <c r="E224" s="95" t="s">
        <v>359</v>
      </c>
      <c r="F224" s="95" t="s">
        <v>202</v>
      </c>
      <c r="G224" s="96" t="s">
        <v>192</v>
      </c>
      <c r="H224" s="69">
        <v>30300</v>
      </c>
      <c r="I224" s="70">
        <v>2400</v>
      </c>
      <c r="J224" s="71">
        <f t="shared" si="8"/>
        <v>27900</v>
      </c>
      <c r="K224" s="47" t="str">
        <f t="shared" si="9"/>
        <v>00003100122503244225</v>
      </c>
      <c r="L224" s="26" t="str">
        <f>C224&amp;D224&amp;E224&amp;F224&amp;G224</f>
        <v>00003100122503244225</v>
      </c>
    </row>
    <row r="225" spans="1:12" ht="12.75">
      <c r="A225" s="64" t="s">
        <v>365</v>
      </c>
      <c r="B225" s="65" t="s">
        <v>7</v>
      </c>
      <c r="C225" s="60" t="s">
        <v>96</v>
      </c>
      <c r="D225" s="94" t="s">
        <v>367</v>
      </c>
      <c r="E225" s="94" t="s">
        <v>120</v>
      </c>
      <c r="F225" s="94" t="s">
        <v>96</v>
      </c>
      <c r="G225" s="61" t="s">
        <v>96</v>
      </c>
      <c r="H225" s="57">
        <v>1573000</v>
      </c>
      <c r="I225" s="62">
        <v>39665</v>
      </c>
      <c r="J225" s="63">
        <f t="shared" si="8"/>
        <v>1533335</v>
      </c>
      <c r="K225" s="47" t="str">
        <f t="shared" si="9"/>
        <v>00004000000000000000</v>
      </c>
      <c r="L225" s="37" t="s">
        <v>366</v>
      </c>
    </row>
    <row r="226" spans="1:12" ht="12.75">
      <c r="A226" s="64" t="s">
        <v>368</v>
      </c>
      <c r="B226" s="65" t="s">
        <v>7</v>
      </c>
      <c r="C226" s="60" t="s">
        <v>96</v>
      </c>
      <c r="D226" s="94" t="s">
        <v>369</v>
      </c>
      <c r="E226" s="94" t="s">
        <v>120</v>
      </c>
      <c r="F226" s="94" t="s">
        <v>96</v>
      </c>
      <c r="G226" s="61" t="s">
        <v>96</v>
      </c>
      <c r="H226" s="57">
        <v>1573000</v>
      </c>
      <c r="I226" s="62">
        <v>39665</v>
      </c>
      <c r="J226" s="63">
        <f t="shared" si="8"/>
        <v>1533335</v>
      </c>
      <c r="K226" s="47" t="str">
        <f t="shared" si="9"/>
        <v>00004090000000000000</v>
      </c>
      <c r="L226" s="37" t="s">
        <v>370</v>
      </c>
    </row>
    <row r="227" spans="1:12" ht="56.25">
      <c r="A227" s="64" t="s">
        <v>282</v>
      </c>
      <c r="B227" s="65" t="s">
        <v>7</v>
      </c>
      <c r="C227" s="60" t="s">
        <v>96</v>
      </c>
      <c r="D227" s="94" t="s">
        <v>369</v>
      </c>
      <c r="E227" s="94" t="s">
        <v>280</v>
      </c>
      <c r="F227" s="94" t="s">
        <v>96</v>
      </c>
      <c r="G227" s="61" t="s">
        <v>96</v>
      </c>
      <c r="H227" s="57">
        <v>1573000</v>
      </c>
      <c r="I227" s="62">
        <v>39665</v>
      </c>
      <c r="J227" s="63">
        <f t="shared" si="8"/>
        <v>1533335</v>
      </c>
      <c r="K227" s="47" t="str">
        <f t="shared" si="9"/>
        <v>00004090100000000000</v>
      </c>
      <c r="L227" s="37" t="s">
        <v>371</v>
      </c>
    </row>
    <row r="228" spans="1:12" ht="67.5">
      <c r="A228" s="64" t="s">
        <v>372</v>
      </c>
      <c r="B228" s="65" t="s">
        <v>7</v>
      </c>
      <c r="C228" s="60" t="s">
        <v>96</v>
      </c>
      <c r="D228" s="94" t="s">
        <v>369</v>
      </c>
      <c r="E228" s="94" t="s">
        <v>374</v>
      </c>
      <c r="F228" s="94" t="s">
        <v>96</v>
      </c>
      <c r="G228" s="61" t="s">
        <v>96</v>
      </c>
      <c r="H228" s="57">
        <v>1573000</v>
      </c>
      <c r="I228" s="62">
        <v>39665</v>
      </c>
      <c r="J228" s="63">
        <f t="shared" si="8"/>
        <v>1533335</v>
      </c>
      <c r="K228" s="47" t="str">
        <f t="shared" si="9"/>
        <v>00004090130000000000</v>
      </c>
      <c r="L228" s="37" t="s">
        <v>373</v>
      </c>
    </row>
    <row r="229" spans="1:12" ht="22.5">
      <c r="A229" s="64" t="s">
        <v>375</v>
      </c>
      <c r="B229" s="65" t="s">
        <v>7</v>
      </c>
      <c r="C229" s="60" t="s">
        <v>96</v>
      </c>
      <c r="D229" s="94" t="s">
        <v>369</v>
      </c>
      <c r="E229" s="94" t="s">
        <v>377</v>
      </c>
      <c r="F229" s="94" t="s">
        <v>96</v>
      </c>
      <c r="G229" s="61" t="s">
        <v>96</v>
      </c>
      <c r="H229" s="57">
        <v>1255000</v>
      </c>
      <c r="I229" s="62">
        <v>39665</v>
      </c>
      <c r="J229" s="63">
        <f t="shared" si="8"/>
        <v>1215335</v>
      </c>
      <c r="K229" s="47" t="str">
        <f t="shared" si="9"/>
        <v>00004090132520000000</v>
      </c>
      <c r="L229" s="37" t="s">
        <v>376</v>
      </c>
    </row>
    <row r="230" spans="1:12" ht="22.5">
      <c r="A230" s="64" t="s">
        <v>379</v>
      </c>
      <c r="B230" s="65" t="s">
        <v>7</v>
      </c>
      <c r="C230" s="60" t="s">
        <v>96</v>
      </c>
      <c r="D230" s="94" t="s">
        <v>369</v>
      </c>
      <c r="E230" s="94" t="s">
        <v>380</v>
      </c>
      <c r="F230" s="94" t="s">
        <v>96</v>
      </c>
      <c r="G230" s="61" t="s">
        <v>96</v>
      </c>
      <c r="H230" s="57">
        <v>351500</v>
      </c>
      <c r="I230" s="62">
        <v>39665</v>
      </c>
      <c r="J230" s="63">
        <f t="shared" si="8"/>
        <v>311835</v>
      </c>
      <c r="K230" s="47" t="str">
        <f t="shared" si="9"/>
        <v>00004090132521000000</v>
      </c>
      <c r="L230" s="37" t="s">
        <v>378</v>
      </c>
    </row>
    <row r="231" spans="1:12" ht="22.5">
      <c r="A231" s="64" t="s">
        <v>177</v>
      </c>
      <c r="B231" s="65" t="s">
        <v>7</v>
      </c>
      <c r="C231" s="60" t="s">
        <v>96</v>
      </c>
      <c r="D231" s="94" t="s">
        <v>369</v>
      </c>
      <c r="E231" s="94" t="s">
        <v>380</v>
      </c>
      <c r="F231" s="94" t="s">
        <v>7</v>
      </c>
      <c r="G231" s="61" t="s">
        <v>96</v>
      </c>
      <c r="H231" s="57">
        <v>351500</v>
      </c>
      <c r="I231" s="62">
        <v>39665</v>
      </c>
      <c r="J231" s="63">
        <f t="shared" si="8"/>
        <v>311835</v>
      </c>
      <c r="K231" s="47" t="str">
        <f t="shared" si="9"/>
        <v>00004090132521200000</v>
      </c>
      <c r="L231" s="37" t="s">
        <v>381</v>
      </c>
    </row>
    <row r="232" spans="1:12" ht="22.5">
      <c r="A232" s="64" t="s">
        <v>179</v>
      </c>
      <c r="B232" s="65" t="s">
        <v>7</v>
      </c>
      <c r="C232" s="60" t="s">
        <v>96</v>
      </c>
      <c r="D232" s="94" t="s">
        <v>369</v>
      </c>
      <c r="E232" s="94" t="s">
        <v>380</v>
      </c>
      <c r="F232" s="94" t="s">
        <v>181</v>
      </c>
      <c r="G232" s="61" t="s">
        <v>96</v>
      </c>
      <c r="H232" s="57">
        <v>351500</v>
      </c>
      <c r="I232" s="62">
        <v>39665</v>
      </c>
      <c r="J232" s="63">
        <f t="shared" si="8"/>
        <v>311835</v>
      </c>
      <c r="K232" s="47" t="str">
        <f t="shared" si="9"/>
        <v>00004090132521240000</v>
      </c>
      <c r="L232" s="37" t="s">
        <v>382</v>
      </c>
    </row>
    <row r="233" spans="1:12" ht="22.5">
      <c r="A233" s="64" t="s">
        <v>200</v>
      </c>
      <c r="B233" s="65" t="s">
        <v>7</v>
      </c>
      <c r="C233" s="60" t="s">
        <v>96</v>
      </c>
      <c r="D233" s="94" t="s">
        <v>369</v>
      </c>
      <c r="E233" s="94" t="s">
        <v>380</v>
      </c>
      <c r="F233" s="94" t="s">
        <v>202</v>
      </c>
      <c r="G233" s="61" t="s">
        <v>96</v>
      </c>
      <c r="H233" s="57">
        <v>351500</v>
      </c>
      <c r="I233" s="62">
        <v>39665</v>
      </c>
      <c r="J233" s="63">
        <f t="shared" si="8"/>
        <v>311835</v>
      </c>
      <c r="K233" s="47" t="str">
        <f t="shared" si="9"/>
        <v>00004090132521244000</v>
      </c>
      <c r="L233" s="37" t="s">
        <v>383</v>
      </c>
    </row>
    <row r="234" spans="1:12" ht="12.75">
      <c r="A234" s="64" t="s">
        <v>143</v>
      </c>
      <c r="B234" s="65" t="s">
        <v>7</v>
      </c>
      <c r="C234" s="60" t="s">
        <v>96</v>
      </c>
      <c r="D234" s="94" t="s">
        <v>369</v>
      </c>
      <c r="E234" s="94" t="s">
        <v>380</v>
      </c>
      <c r="F234" s="94" t="s">
        <v>202</v>
      </c>
      <c r="G234" s="61" t="s">
        <v>7</v>
      </c>
      <c r="H234" s="57">
        <v>351500</v>
      </c>
      <c r="I234" s="62">
        <v>39665</v>
      </c>
      <c r="J234" s="63">
        <f t="shared" si="8"/>
        <v>311835</v>
      </c>
      <c r="K234" s="47" t="str">
        <f t="shared" si="9"/>
        <v>00004090132521244200</v>
      </c>
      <c r="L234" s="37" t="s">
        <v>384</v>
      </c>
    </row>
    <row r="235" spans="1:12" ht="12.75">
      <c r="A235" s="64" t="s">
        <v>186</v>
      </c>
      <c r="B235" s="65" t="s">
        <v>7</v>
      </c>
      <c r="C235" s="60" t="s">
        <v>96</v>
      </c>
      <c r="D235" s="94" t="s">
        <v>369</v>
      </c>
      <c r="E235" s="94" t="s">
        <v>380</v>
      </c>
      <c r="F235" s="94" t="s">
        <v>202</v>
      </c>
      <c r="G235" s="61" t="s">
        <v>187</v>
      </c>
      <c r="H235" s="57">
        <v>351500</v>
      </c>
      <c r="I235" s="62">
        <v>39665</v>
      </c>
      <c r="J235" s="63">
        <f t="shared" si="8"/>
        <v>311835</v>
      </c>
      <c r="K235" s="47" t="str">
        <f t="shared" si="9"/>
        <v>00004090132521244220</v>
      </c>
      <c r="L235" s="37" t="s">
        <v>385</v>
      </c>
    </row>
    <row r="236" spans="1:12" s="27" customFormat="1" ht="12.75">
      <c r="A236" s="66" t="s">
        <v>191</v>
      </c>
      <c r="B236" s="67" t="s">
        <v>7</v>
      </c>
      <c r="C236" s="68" t="s">
        <v>96</v>
      </c>
      <c r="D236" s="95" t="s">
        <v>369</v>
      </c>
      <c r="E236" s="95" t="s">
        <v>380</v>
      </c>
      <c r="F236" s="95" t="s">
        <v>202</v>
      </c>
      <c r="G236" s="96" t="s">
        <v>192</v>
      </c>
      <c r="H236" s="69">
        <v>351500</v>
      </c>
      <c r="I236" s="70">
        <v>39665</v>
      </c>
      <c r="J236" s="71">
        <f t="shared" si="8"/>
        <v>311835</v>
      </c>
      <c r="K236" s="47" t="str">
        <f t="shared" si="9"/>
        <v>00004090132521244225</v>
      </c>
      <c r="L236" s="26" t="str">
        <f>C236&amp;D236&amp;E236&amp;F236&amp;G236</f>
        <v>00004090132521244225</v>
      </c>
    </row>
    <row r="237" spans="1:12" ht="22.5">
      <c r="A237" s="64" t="s">
        <v>386</v>
      </c>
      <c r="B237" s="65" t="s">
        <v>7</v>
      </c>
      <c r="C237" s="60" t="s">
        <v>96</v>
      </c>
      <c r="D237" s="94" t="s">
        <v>369</v>
      </c>
      <c r="E237" s="94" t="s">
        <v>388</v>
      </c>
      <c r="F237" s="94" t="s">
        <v>96</v>
      </c>
      <c r="G237" s="61" t="s">
        <v>96</v>
      </c>
      <c r="H237" s="57">
        <v>500000</v>
      </c>
      <c r="I237" s="62"/>
      <c r="J237" s="63">
        <f t="shared" si="8"/>
        <v>500000</v>
      </c>
      <c r="K237" s="47" t="str">
        <f t="shared" si="9"/>
        <v>00004090132522000000</v>
      </c>
      <c r="L237" s="37" t="s">
        <v>387</v>
      </c>
    </row>
    <row r="238" spans="1:12" ht="22.5">
      <c r="A238" s="64" t="s">
        <v>177</v>
      </c>
      <c r="B238" s="65" t="s">
        <v>7</v>
      </c>
      <c r="C238" s="60" t="s">
        <v>96</v>
      </c>
      <c r="D238" s="94" t="s">
        <v>369</v>
      </c>
      <c r="E238" s="94" t="s">
        <v>388</v>
      </c>
      <c r="F238" s="94" t="s">
        <v>7</v>
      </c>
      <c r="G238" s="61" t="s">
        <v>96</v>
      </c>
      <c r="H238" s="57">
        <v>500000</v>
      </c>
      <c r="I238" s="62"/>
      <c r="J238" s="63">
        <f t="shared" si="8"/>
        <v>500000</v>
      </c>
      <c r="K238" s="47" t="str">
        <f t="shared" si="9"/>
        <v>00004090132522200000</v>
      </c>
      <c r="L238" s="37" t="s">
        <v>389</v>
      </c>
    </row>
    <row r="239" spans="1:12" ht="22.5">
      <c r="A239" s="64" t="s">
        <v>179</v>
      </c>
      <c r="B239" s="65" t="s">
        <v>7</v>
      </c>
      <c r="C239" s="60" t="s">
        <v>96</v>
      </c>
      <c r="D239" s="94" t="s">
        <v>369</v>
      </c>
      <c r="E239" s="94" t="s">
        <v>388</v>
      </c>
      <c r="F239" s="94" t="s">
        <v>181</v>
      </c>
      <c r="G239" s="61" t="s">
        <v>96</v>
      </c>
      <c r="H239" s="57">
        <v>500000</v>
      </c>
      <c r="I239" s="62"/>
      <c r="J239" s="63">
        <f t="shared" si="8"/>
        <v>500000</v>
      </c>
      <c r="K239" s="47" t="str">
        <f t="shared" si="9"/>
        <v>00004090132522240000</v>
      </c>
      <c r="L239" s="37" t="s">
        <v>390</v>
      </c>
    </row>
    <row r="240" spans="1:12" ht="22.5">
      <c r="A240" s="64" t="s">
        <v>200</v>
      </c>
      <c r="B240" s="65" t="s">
        <v>7</v>
      </c>
      <c r="C240" s="60" t="s">
        <v>96</v>
      </c>
      <c r="D240" s="94" t="s">
        <v>369</v>
      </c>
      <c r="E240" s="94" t="s">
        <v>388</v>
      </c>
      <c r="F240" s="94" t="s">
        <v>202</v>
      </c>
      <c r="G240" s="61" t="s">
        <v>96</v>
      </c>
      <c r="H240" s="57">
        <v>500000</v>
      </c>
      <c r="I240" s="62"/>
      <c r="J240" s="63">
        <f t="shared" si="8"/>
        <v>500000</v>
      </c>
      <c r="K240" s="47" t="str">
        <f t="shared" si="9"/>
        <v>00004090132522244000</v>
      </c>
      <c r="L240" s="37" t="s">
        <v>391</v>
      </c>
    </row>
    <row r="241" spans="1:12" ht="12.75">
      <c r="A241" s="64" t="s">
        <v>143</v>
      </c>
      <c r="B241" s="65" t="s">
        <v>7</v>
      </c>
      <c r="C241" s="60" t="s">
        <v>96</v>
      </c>
      <c r="D241" s="94" t="s">
        <v>369</v>
      </c>
      <c r="E241" s="94" t="s">
        <v>388</v>
      </c>
      <c r="F241" s="94" t="s">
        <v>202</v>
      </c>
      <c r="G241" s="61" t="s">
        <v>7</v>
      </c>
      <c r="H241" s="57">
        <v>500000</v>
      </c>
      <c r="I241" s="62"/>
      <c r="J241" s="63">
        <f t="shared" si="8"/>
        <v>500000</v>
      </c>
      <c r="K241" s="47" t="str">
        <f t="shared" si="9"/>
        <v>00004090132522244200</v>
      </c>
      <c r="L241" s="37" t="s">
        <v>392</v>
      </c>
    </row>
    <row r="242" spans="1:12" ht="12.75">
      <c r="A242" s="64" t="s">
        <v>186</v>
      </c>
      <c r="B242" s="65" t="s">
        <v>7</v>
      </c>
      <c r="C242" s="60" t="s">
        <v>96</v>
      </c>
      <c r="D242" s="94" t="s">
        <v>369</v>
      </c>
      <c r="E242" s="94" t="s">
        <v>388</v>
      </c>
      <c r="F242" s="94" t="s">
        <v>202</v>
      </c>
      <c r="G242" s="61" t="s">
        <v>187</v>
      </c>
      <c r="H242" s="57">
        <v>500000</v>
      </c>
      <c r="I242" s="62"/>
      <c r="J242" s="63">
        <f t="shared" si="8"/>
        <v>500000</v>
      </c>
      <c r="K242" s="47" t="str">
        <f t="shared" si="9"/>
        <v>00004090132522244220</v>
      </c>
      <c r="L242" s="37" t="s">
        <v>393</v>
      </c>
    </row>
    <row r="243" spans="1:12" s="27" customFormat="1" ht="12.75">
      <c r="A243" s="66" t="s">
        <v>191</v>
      </c>
      <c r="B243" s="67" t="s">
        <v>7</v>
      </c>
      <c r="C243" s="68" t="s">
        <v>96</v>
      </c>
      <c r="D243" s="95" t="s">
        <v>369</v>
      </c>
      <c r="E243" s="95" t="s">
        <v>388</v>
      </c>
      <c r="F243" s="95" t="s">
        <v>202</v>
      </c>
      <c r="G243" s="96" t="s">
        <v>192</v>
      </c>
      <c r="H243" s="69">
        <v>300000</v>
      </c>
      <c r="I243" s="70"/>
      <c r="J243" s="71">
        <f t="shared" si="8"/>
        <v>300000</v>
      </c>
      <c r="K243" s="47" t="str">
        <f t="shared" si="9"/>
        <v>00004090132522244225</v>
      </c>
      <c r="L243" s="26" t="str">
        <f>C243&amp;D243&amp;E243&amp;F243&amp;G243</f>
        <v>00004090132522244225</v>
      </c>
    </row>
    <row r="244" spans="1:12" s="27" customFormat="1" ht="12.75">
      <c r="A244" s="66" t="s">
        <v>193</v>
      </c>
      <c r="B244" s="67" t="s">
        <v>7</v>
      </c>
      <c r="C244" s="68" t="s">
        <v>96</v>
      </c>
      <c r="D244" s="95" t="s">
        <v>369</v>
      </c>
      <c r="E244" s="95" t="s">
        <v>388</v>
      </c>
      <c r="F244" s="95" t="s">
        <v>202</v>
      </c>
      <c r="G244" s="96" t="s">
        <v>194</v>
      </c>
      <c r="H244" s="69">
        <v>200000</v>
      </c>
      <c r="I244" s="70"/>
      <c r="J244" s="71">
        <f t="shared" si="8"/>
        <v>200000</v>
      </c>
      <c r="K244" s="47" t="str">
        <f t="shared" si="9"/>
        <v>00004090132522244226</v>
      </c>
      <c r="L244" s="26" t="str">
        <f>C244&amp;D244&amp;E244&amp;F244&amp;G244</f>
        <v>00004090132522244226</v>
      </c>
    </row>
    <row r="245" spans="1:12" ht="12.75">
      <c r="A245" s="64" t="s">
        <v>394</v>
      </c>
      <c r="B245" s="65" t="s">
        <v>7</v>
      </c>
      <c r="C245" s="60" t="s">
        <v>96</v>
      </c>
      <c r="D245" s="94" t="s">
        <v>369</v>
      </c>
      <c r="E245" s="94" t="s">
        <v>396</v>
      </c>
      <c r="F245" s="94" t="s">
        <v>96</v>
      </c>
      <c r="G245" s="61" t="s">
        <v>96</v>
      </c>
      <c r="H245" s="57">
        <v>403500</v>
      </c>
      <c r="I245" s="62"/>
      <c r="J245" s="63">
        <f t="shared" si="8"/>
        <v>403500</v>
      </c>
      <c r="K245" s="47" t="str">
        <f t="shared" si="9"/>
        <v>00004090132523000000</v>
      </c>
      <c r="L245" s="37" t="s">
        <v>395</v>
      </c>
    </row>
    <row r="246" spans="1:12" ht="22.5">
      <c r="A246" s="64" t="s">
        <v>177</v>
      </c>
      <c r="B246" s="65" t="s">
        <v>7</v>
      </c>
      <c r="C246" s="60" t="s">
        <v>96</v>
      </c>
      <c r="D246" s="94" t="s">
        <v>369</v>
      </c>
      <c r="E246" s="94" t="s">
        <v>396</v>
      </c>
      <c r="F246" s="94" t="s">
        <v>7</v>
      </c>
      <c r="G246" s="61" t="s">
        <v>96</v>
      </c>
      <c r="H246" s="57">
        <v>403500</v>
      </c>
      <c r="I246" s="62"/>
      <c r="J246" s="63">
        <f t="shared" si="8"/>
        <v>403500</v>
      </c>
      <c r="K246" s="47" t="str">
        <f t="shared" si="9"/>
        <v>00004090132523200000</v>
      </c>
      <c r="L246" s="37" t="s">
        <v>397</v>
      </c>
    </row>
    <row r="247" spans="1:12" ht="22.5">
      <c r="A247" s="64" t="s">
        <v>179</v>
      </c>
      <c r="B247" s="65" t="s">
        <v>7</v>
      </c>
      <c r="C247" s="60" t="s">
        <v>96</v>
      </c>
      <c r="D247" s="94" t="s">
        <v>369</v>
      </c>
      <c r="E247" s="94" t="s">
        <v>396</v>
      </c>
      <c r="F247" s="94" t="s">
        <v>181</v>
      </c>
      <c r="G247" s="61" t="s">
        <v>96</v>
      </c>
      <c r="H247" s="57">
        <v>403500</v>
      </c>
      <c r="I247" s="62"/>
      <c r="J247" s="63">
        <f t="shared" si="8"/>
        <v>403500</v>
      </c>
      <c r="K247" s="47" t="str">
        <f t="shared" si="9"/>
        <v>00004090132523240000</v>
      </c>
      <c r="L247" s="37" t="s">
        <v>398</v>
      </c>
    </row>
    <row r="248" spans="1:12" ht="22.5">
      <c r="A248" s="64" t="s">
        <v>200</v>
      </c>
      <c r="B248" s="65" t="s">
        <v>7</v>
      </c>
      <c r="C248" s="60" t="s">
        <v>96</v>
      </c>
      <c r="D248" s="94" t="s">
        <v>369</v>
      </c>
      <c r="E248" s="94" t="s">
        <v>396</v>
      </c>
      <c r="F248" s="94" t="s">
        <v>202</v>
      </c>
      <c r="G248" s="61" t="s">
        <v>96</v>
      </c>
      <c r="H248" s="57">
        <v>403500</v>
      </c>
      <c r="I248" s="62"/>
      <c r="J248" s="63">
        <f t="shared" si="8"/>
        <v>403500</v>
      </c>
      <c r="K248" s="47" t="str">
        <f t="shared" si="9"/>
        <v>00004090132523244000</v>
      </c>
      <c r="L248" s="37" t="s">
        <v>399</v>
      </c>
    </row>
    <row r="249" spans="1:12" ht="12.75">
      <c r="A249" s="64" t="s">
        <v>143</v>
      </c>
      <c r="B249" s="65" t="s">
        <v>7</v>
      </c>
      <c r="C249" s="60" t="s">
        <v>96</v>
      </c>
      <c r="D249" s="94" t="s">
        <v>369</v>
      </c>
      <c r="E249" s="94" t="s">
        <v>396</v>
      </c>
      <c r="F249" s="94" t="s">
        <v>202</v>
      </c>
      <c r="G249" s="61" t="s">
        <v>7</v>
      </c>
      <c r="H249" s="57">
        <v>403500</v>
      </c>
      <c r="I249" s="62"/>
      <c r="J249" s="63">
        <f t="shared" si="8"/>
        <v>403500</v>
      </c>
      <c r="K249" s="47" t="str">
        <f t="shared" si="9"/>
        <v>00004090132523244200</v>
      </c>
      <c r="L249" s="37" t="s">
        <v>400</v>
      </c>
    </row>
    <row r="250" spans="1:12" ht="12.75">
      <c r="A250" s="64" t="s">
        <v>186</v>
      </c>
      <c r="B250" s="65" t="s">
        <v>7</v>
      </c>
      <c r="C250" s="60" t="s">
        <v>96</v>
      </c>
      <c r="D250" s="94" t="s">
        <v>369</v>
      </c>
      <c r="E250" s="94" t="s">
        <v>396</v>
      </c>
      <c r="F250" s="94" t="s">
        <v>202</v>
      </c>
      <c r="G250" s="61" t="s">
        <v>187</v>
      </c>
      <c r="H250" s="57">
        <v>403500</v>
      </c>
      <c r="I250" s="62"/>
      <c r="J250" s="63">
        <f t="shared" si="8"/>
        <v>403500</v>
      </c>
      <c r="K250" s="47" t="str">
        <f t="shared" si="9"/>
        <v>00004090132523244220</v>
      </c>
      <c r="L250" s="37" t="s">
        <v>401</v>
      </c>
    </row>
    <row r="251" spans="1:12" s="27" customFormat="1" ht="12.75">
      <c r="A251" s="66" t="s">
        <v>191</v>
      </c>
      <c r="B251" s="67" t="s">
        <v>7</v>
      </c>
      <c r="C251" s="68" t="s">
        <v>96</v>
      </c>
      <c r="D251" s="95" t="s">
        <v>369</v>
      </c>
      <c r="E251" s="95" t="s">
        <v>396</v>
      </c>
      <c r="F251" s="95" t="s">
        <v>202</v>
      </c>
      <c r="G251" s="96" t="s">
        <v>192</v>
      </c>
      <c r="H251" s="69">
        <v>403500</v>
      </c>
      <c r="I251" s="70"/>
      <c r="J251" s="71">
        <f t="shared" si="8"/>
        <v>403500</v>
      </c>
      <c r="K251" s="47" t="str">
        <f t="shared" si="9"/>
        <v>00004090132523244225</v>
      </c>
      <c r="L251" s="26" t="str">
        <f>C251&amp;D251&amp;E251&amp;F251&amp;G251</f>
        <v>00004090132523244225</v>
      </c>
    </row>
    <row r="252" spans="1:12" ht="33.75">
      <c r="A252" s="64" t="s">
        <v>788</v>
      </c>
      <c r="B252" s="65" t="s">
        <v>7</v>
      </c>
      <c r="C252" s="60" t="s">
        <v>96</v>
      </c>
      <c r="D252" s="94" t="s">
        <v>369</v>
      </c>
      <c r="E252" s="94" t="s">
        <v>403</v>
      </c>
      <c r="F252" s="94" t="s">
        <v>96</v>
      </c>
      <c r="G252" s="61" t="s">
        <v>96</v>
      </c>
      <c r="H252" s="57">
        <v>318000</v>
      </c>
      <c r="I252" s="62"/>
      <c r="J252" s="63">
        <f t="shared" si="8"/>
        <v>318000</v>
      </c>
      <c r="K252" s="47" t="str">
        <f t="shared" si="9"/>
        <v>00004090137151000000</v>
      </c>
      <c r="L252" s="37" t="s">
        <v>402</v>
      </c>
    </row>
    <row r="253" spans="1:12" ht="22.5">
      <c r="A253" s="64" t="s">
        <v>177</v>
      </c>
      <c r="B253" s="65" t="s">
        <v>7</v>
      </c>
      <c r="C253" s="60" t="s">
        <v>96</v>
      </c>
      <c r="D253" s="94" t="s">
        <v>369</v>
      </c>
      <c r="E253" s="94" t="s">
        <v>403</v>
      </c>
      <c r="F253" s="94" t="s">
        <v>7</v>
      </c>
      <c r="G253" s="61" t="s">
        <v>96</v>
      </c>
      <c r="H253" s="57">
        <v>318000</v>
      </c>
      <c r="I253" s="62"/>
      <c r="J253" s="63">
        <f t="shared" si="8"/>
        <v>318000</v>
      </c>
      <c r="K253" s="47" t="str">
        <f t="shared" si="9"/>
        <v>00004090137151200000</v>
      </c>
      <c r="L253" s="37" t="s">
        <v>404</v>
      </c>
    </row>
    <row r="254" spans="1:12" ht="22.5">
      <c r="A254" s="64" t="s">
        <v>179</v>
      </c>
      <c r="B254" s="65" t="s">
        <v>7</v>
      </c>
      <c r="C254" s="60" t="s">
        <v>96</v>
      </c>
      <c r="D254" s="94" t="s">
        <v>369</v>
      </c>
      <c r="E254" s="94" t="s">
        <v>403</v>
      </c>
      <c r="F254" s="94" t="s">
        <v>181</v>
      </c>
      <c r="G254" s="61" t="s">
        <v>96</v>
      </c>
      <c r="H254" s="57">
        <v>318000</v>
      </c>
      <c r="I254" s="62"/>
      <c r="J254" s="63">
        <f t="shared" si="8"/>
        <v>318000</v>
      </c>
      <c r="K254" s="47" t="str">
        <f t="shared" si="9"/>
        <v>00004090137151240000</v>
      </c>
      <c r="L254" s="37" t="s">
        <v>405</v>
      </c>
    </row>
    <row r="255" spans="1:12" ht="22.5">
      <c r="A255" s="64" t="s">
        <v>200</v>
      </c>
      <c r="B255" s="65" t="s">
        <v>7</v>
      </c>
      <c r="C255" s="60" t="s">
        <v>96</v>
      </c>
      <c r="D255" s="94" t="s">
        <v>369</v>
      </c>
      <c r="E255" s="94" t="s">
        <v>403</v>
      </c>
      <c r="F255" s="94" t="s">
        <v>202</v>
      </c>
      <c r="G255" s="61" t="s">
        <v>96</v>
      </c>
      <c r="H255" s="57">
        <v>318000</v>
      </c>
      <c r="I255" s="62"/>
      <c r="J255" s="63">
        <f t="shared" si="8"/>
        <v>318000</v>
      </c>
      <c r="K255" s="47" t="str">
        <f t="shared" si="9"/>
        <v>00004090137151244000</v>
      </c>
      <c r="L255" s="37" t="s">
        <v>406</v>
      </c>
    </row>
    <row r="256" spans="1:12" ht="12.75">
      <c r="A256" s="64" t="s">
        <v>143</v>
      </c>
      <c r="B256" s="65" t="s">
        <v>7</v>
      </c>
      <c r="C256" s="60" t="s">
        <v>96</v>
      </c>
      <c r="D256" s="94" t="s">
        <v>369</v>
      </c>
      <c r="E256" s="94" t="s">
        <v>403</v>
      </c>
      <c r="F256" s="94" t="s">
        <v>202</v>
      </c>
      <c r="G256" s="61" t="s">
        <v>7</v>
      </c>
      <c r="H256" s="57">
        <v>318000</v>
      </c>
      <c r="I256" s="62"/>
      <c r="J256" s="63">
        <f t="shared" si="8"/>
        <v>318000</v>
      </c>
      <c r="K256" s="47" t="str">
        <f t="shared" si="9"/>
        <v>00004090137151244200</v>
      </c>
      <c r="L256" s="37" t="s">
        <v>407</v>
      </c>
    </row>
    <row r="257" spans="1:12" ht="12.75">
      <c r="A257" s="64" t="s">
        <v>186</v>
      </c>
      <c r="B257" s="65" t="s">
        <v>7</v>
      </c>
      <c r="C257" s="60" t="s">
        <v>96</v>
      </c>
      <c r="D257" s="94" t="s">
        <v>369</v>
      </c>
      <c r="E257" s="94" t="s">
        <v>403</v>
      </c>
      <c r="F257" s="94" t="s">
        <v>202</v>
      </c>
      <c r="G257" s="61" t="s">
        <v>187</v>
      </c>
      <c r="H257" s="57">
        <v>318000</v>
      </c>
      <c r="I257" s="62"/>
      <c r="J257" s="63">
        <f t="shared" si="8"/>
        <v>318000</v>
      </c>
      <c r="K257" s="47" t="str">
        <f t="shared" si="9"/>
        <v>00004090137151244220</v>
      </c>
      <c r="L257" s="37" t="s">
        <v>408</v>
      </c>
    </row>
    <row r="258" spans="1:12" s="27" customFormat="1" ht="12.75">
      <c r="A258" s="66" t="s">
        <v>191</v>
      </c>
      <c r="B258" s="67" t="s">
        <v>7</v>
      </c>
      <c r="C258" s="68" t="s">
        <v>96</v>
      </c>
      <c r="D258" s="95" t="s">
        <v>369</v>
      </c>
      <c r="E258" s="95" t="s">
        <v>403</v>
      </c>
      <c r="F258" s="95" t="s">
        <v>202</v>
      </c>
      <c r="G258" s="96" t="s">
        <v>192</v>
      </c>
      <c r="H258" s="69">
        <v>318000</v>
      </c>
      <c r="I258" s="70"/>
      <c r="J258" s="71">
        <f t="shared" si="8"/>
        <v>318000</v>
      </c>
      <c r="K258" s="47" t="str">
        <f t="shared" si="9"/>
        <v>00004090137151244225</v>
      </c>
      <c r="L258" s="26" t="str">
        <f>C258&amp;D258&amp;E258&amp;F258&amp;G258</f>
        <v>00004090137151244225</v>
      </c>
    </row>
    <row r="259" spans="1:12" ht="12.75">
      <c r="A259" s="64" t="s">
        <v>409</v>
      </c>
      <c r="B259" s="65" t="s">
        <v>7</v>
      </c>
      <c r="C259" s="60" t="s">
        <v>96</v>
      </c>
      <c r="D259" s="94" t="s">
        <v>410</v>
      </c>
      <c r="E259" s="94" t="s">
        <v>120</v>
      </c>
      <c r="F259" s="94" t="s">
        <v>96</v>
      </c>
      <c r="G259" s="61" t="s">
        <v>96</v>
      </c>
      <c r="H259" s="57">
        <v>6003300</v>
      </c>
      <c r="I259" s="62">
        <v>1709546.13</v>
      </c>
      <c r="J259" s="63">
        <f t="shared" si="8"/>
        <v>4293753.87</v>
      </c>
      <c r="K259" s="47" t="str">
        <f t="shared" si="9"/>
        <v>00005000000000000000</v>
      </c>
      <c r="L259" s="37" t="s">
        <v>411</v>
      </c>
    </row>
    <row r="260" spans="1:12" ht="12.75">
      <c r="A260" s="64" t="s">
        <v>412</v>
      </c>
      <c r="B260" s="65" t="s">
        <v>7</v>
      </c>
      <c r="C260" s="60" t="s">
        <v>96</v>
      </c>
      <c r="D260" s="94" t="s">
        <v>413</v>
      </c>
      <c r="E260" s="94" t="s">
        <v>120</v>
      </c>
      <c r="F260" s="94" t="s">
        <v>96</v>
      </c>
      <c r="G260" s="61" t="s">
        <v>96</v>
      </c>
      <c r="H260" s="57">
        <v>458600</v>
      </c>
      <c r="I260" s="62">
        <v>61074.82</v>
      </c>
      <c r="J260" s="63">
        <f t="shared" si="8"/>
        <v>397525.18</v>
      </c>
      <c r="K260" s="47" t="str">
        <f t="shared" si="9"/>
        <v>00005010000000000000</v>
      </c>
      <c r="L260" s="37" t="s">
        <v>414</v>
      </c>
    </row>
    <row r="261" spans="1:12" ht="59.25" customHeight="1">
      <c r="A261" s="64" t="s">
        <v>282</v>
      </c>
      <c r="B261" s="65" t="s">
        <v>7</v>
      </c>
      <c r="C261" s="60" t="s">
        <v>96</v>
      </c>
      <c r="D261" s="94" t="s">
        <v>413</v>
      </c>
      <c r="E261" s="94" t="s">
        <v>280</v>
      </c>
      <c r="F261" s="94" t="s">
        <v>96</v>
      </c>
      <c r="G261" s="61" t="s">
        <v>96</v>
      </c>
      <c r="H261" s="57">
        <v>458600</v>
      </c>
      <c r="I261" s="62">
        <v>61074.82</v>
      </c>
      <c r="J261" s="63">
        <f t="shared" si="8"/>
        <v>397525.18</v>
      </c>
      <c r="K261" s="47" t="str">
        <f t="shared" si="9"/>
        <v>00005010100000000000</v>
      </c>
      <c r="L261" s="37" t="s">
        <v>415</v>
      </c>
    </row>
    <row r="262" spans="1:12" ht="45">
      <c r="A262" s="64" t="s">
        <v>416</v>
      </c>
      <c r="B262" s="65" t="s">
        <v>7</v>
      </c>
      <c r="C262" s="60" t="s">
        <v>96</v>
      </c>
      <c r="D262" s="94" t="s">
        <v>413</v>
      </c>
      <c r="E262" s="94" t="s">
        <v>418</v>
      </c>
      <c r="F262" s="94" t="s">
        <v>96</v>
      </c>
      <c r="G262" s="61" t="s">
        <v>96</v>
      </c>
      <c r="H262" s="57">
        <v>458600</v>
      </c>
      <c r="I262" s="62">
        <v>61074.82</v>
      </c>
      <c r="J262" s="63">
        <f t="shared" si="8"/>
        <v>397525.18</v>
      </c>
      <c r="K262" s="47" t="str">
        <f t="shared" si="9"/>
        <v>00005010140000000000</v>
      </c>
      <c r="L262" s="37" t="s">
        <v>417</v>
      </c>
    </row>
    <row r="263" spans="1:12" ht="22.5">
      <c r="A263" s="64" t="s">
        <v>419</v>
      </c>
      <c r="B263" s="65" t="s">
        <v>7</v>
      </c>
      <c r="C263" s="60" t="s">
        <v>96</v>
      </c>
      <c r="D263" s="94" t="s">
        <v>413</v>
      </c>
      <c r="E263" s="94" t="s">
        <v>421</v>
      </c>
      <c r="F263" s="94" t="s">
        <v>96</v>
      </c>
      <c r="G263" s="61" t="s">
        <v>96</v>
      </c>
      <c r="H263" s="57">
        <v>130000</v>
      </c>
      <c r="I263" s="62">
        <v>47802.2</v>
      </c>
      <c r="J263" s="63">
        <f t="shared" si="8"/>
        <v>82197.8</v>
      </c>
      <c r="K263" s="47" t="str">
        <f t="shared" si="9"/>
        <v>00005010142531000000</v>
      </c>
      <c r="L263" s="37" t="s">
        <v>420</v>
      </c>
    </row>
    <row r="264" spans="1:12" ht="22.5">
      <c r="A264" s="64" t="s">
        <v>177</v>
      </c>
      <c r="B264" s="65" t="s">
        <v>7</v>
      </c>
      <c r="C264" s="60" t="s">
        <v>96</v>
      </c>
      <c r="D264" s="94" t="s">
        <v>413</v>
      </c>
      <c r="E264" s="94" t="s">
        <v>421</v>
      </c>
      <c r="F264" s="94" t="s">
        <v>7</v>
      </c>
      <c r="G264" s="61" t="s">
        <v>96</v>
      </c>
      <c r="H264" s="57">
        <v>130000</v>
      </c>
      <c r="I264" s="62">
        <v>47802.2</v>
      </c>
      <c r="J264" s="63">
        <f t="shared" si="8"/>
        <v>82197.8</v>
      </c>
      <c r="K264" s="47" t="str">
        <f t="shared" si="9"/>
        <v>00005010142531200000</v>
      </c>
      <c r="L264" s="37" t="s">
        <v>422</v>
      </c>
    </row>
    <row r="265" spans="1:12" ht="22.5">
      <c r="A265" s="64" t="s">
        <v>179</v>
      </c>
      <c r="B265" s="65" t="s">
        <v>7</v>
      </c>
      <c r="C265" s="60" t="s">
        <v>96</v>
      </c>
      <c r="D265" s="94" t="s">
        <v>413</v>
      </c>
      <c r="E265" s="94" t="s">
        <v>421</v>
      </c>
      <c r="F265" s="94" t="s">
        <v>181</v>
      </c>
      <c r="G265" s="61" t="s">
        <v>96</v>
      </c>
      <c r="H265" s="57">
        <v>130000</v>
      </c>
      <c r="I265" s="62">
        <v>47802.2</v>
      </c>
      <c r="J265" s="63">
        <f t="shared" si="8"/>
        <v>82197.8</v>
      </c>
      <c r="K265" s="47" t="str">
        <f t="shared" si="9"/>
        <v>00005010142531240000</v>
      </c>
      <c r="L265" s="37" t="s">
        <v>423</v>
      </c>
    </row>
    <row r="266" spans="1:12" ht="22.5">
      <c r="A266" s="64" t="s">
        <v>200</v>
      </c>
      <c r="B266" s="65" t="s">
        <v>7</v>
      </c>
      <c r="C266" s="60" t="s">
        <v>96</v>
      </c>
      <c r="D266" s="94" t="s">
        <v>413</v>
      </c>
      <c r="E266" s="94" t="s">
        <v>421</v>
      </c>
      <c r="F266" s="94" t="s">
        <v>202</v>
      </c>
      <c r="G266" s="61" t="s">
        <v>96</v>
      </c>
      <c r="H266" s="57">
        <v>130000</v>
      </c>
      <c r="I266" s="62">
        <v>47802.2</v>
      </c>
      <c r="J266" s="63">
        <f t="shared" si="8"/>
        <v>82197.8</v>
      </c>
      <c r="K266" s="47" t="str">
        <f t="shared" si="9"/>
        <v>00005010142531244000</v>
      </c>
      <c r="L266" s="37" t="s">
        <v>424</v>
      </c>
    </row>
    <row r="267" spans="1:12" ht="12.75">
      <c r="A267" s="64" t="s">
        <v>143</v>
      </c>
      <c r="B267" s="65" t="s">
        <v>7</v>
      </c>
      <c r="C267" s="60" t="s">
        <v>96</v>
      </c>
      <c r="D267" s="94" t="s">
        <v>413</v>
      </c>
      <c r="E267" s="94" t="s">
        <v>421</v>
      </c>
      <c r="F267" s="94" t="s">
        <v>202</v>
      </c>
      <c r="G267" s="61" t="s">
        <v>7</v>
      </c>
      <c r="H267" s="57">
        <v>130000</v>
      </c>
      <c r="I267" s="62">
        <v>47802.2</v>
      </c>
      <c r="J267" s="63">
        <f t="shared" si="8"/>
        <v>82197.8</v>
      </c>
      <c r="K267" s="47" t="str">
        <f t="shared" si="9"/>
        <v>00005010142531244200</v>
      </c>
      <c r="L267" s="37" t="s">
        <v>425</v>
      </c>
    </row>
    <row r="268" spans="1:12" ht="12.75">
      <c r="A268" s="64" t="s">
        <v>186</v>
      </c>
      <c r="B268" s="65" t="s">
        <v>7</v>
      </c>
      <c r="C268" s="60" t="s">
        <v>96</v>
      </c>
      <c r="D268" s="94" t="s">
        <v>413</v>
      </c>
      <c r="E268" s="94" t="s">
        <v>421</v>
      </c>
      <c r="F268" s="94" t="s">
        <v>202</v>
      </c>
      <c r="G268" s="61" t="s">
        <v>187</v>
      </c>
      <c r="H268" s="57">
        <v>130000</v>
      </c>
      <c r="I268" s="62">
        <v>47802.2</v>
      </c>
      <c r="J268" s="63">
        <f t="shared" si="8"/>
        <v>82197.8</v>
      </c>
      <c r="K268" s="47" t="str">
        <f t="shared" si="9"/>
        <v>00005010142531244220</v>
      </c>
      <c r="L268" s="37" t="s">
        <v>426</v>
      </c>
    </row>
    <row r="269" spans="1:12" s="27" customFormat="1" ht="12.75">
      <c r="A269" s="66" t="s">
        <v>191</v>
      </c>
      <c r="B269" s="67" t="s">
        <v>7</v>
      </c>
      <c r="C269" s="68" t="s">
        <v>96</v>
      </c>
      <c r="D269" s="95" t="s">
        <v>413</v>
      </c>
      <c r="E269" s="95" t="s">
        <v>421</v>
      </c>
      <c r="F269" s="95" t="s">
        <v>202</v>
      </c>
      <c r="G269" s="96" t="s">
        <v>192</v>
      </c>
      <c r="H269" s="69">
        <v>130000</v>
      </c>
      <c r="I269" s="70">
        <v>47802.2</v>
      </c>
      <c r="J269" s="71">
        <f t="shared" si="8"/>
        <v>82197.8</v>
      </c>
      <c r="K269" s="47" t="str">
        <f t="shared" si="9"/>
        <v>00005010142531244225</v>
      </c>
      <c r="L269" s="26" t="str">
        <f>C269&amp;D269&amp;E269&amp;F269&amp;G269</f>
        <v>00005010142531244225</v>
      </c>
    </row>
    <row r="270" spans="1:12" ht="12.75">
      <c r="A270" s="64" t="s">
        <v>427</v>
      </c>
      <c r="B270" s="65" t="s">
        <v>7</v>
      </c>
      <c r="C270" s="60" t="s">
        <v>96</v>
      </c>
      <c r="D270" s="94" t="s">
        <v>413</v>
      </c>
      <c r="E270" s="94" t="s">
        <v>429</v>
      </c>
      <c r="F270" s="94" t="s">
        <v>96</v>
      </c>
      <c r="G270" s="61" t="s">
        <v>96</v>
      </c>
      <c r="H270" s="57">
        <v>228600</v>
      </c>
      <c r="I270" s="62">
        <v>5608.5</v>
      </c>
      <c r="J270" s="63">
        <f t="shared" si="8"/>
        <v>222991.5</v>
      </c>
      <c r="K270" s="47" t="str">
        <f t="shared" si="9"/>
        <v>00005010142532000000</v>
      </c>
      <c r="L270" s="37" t="s">
        <v>428</v>
      </c>
    </row>
    <row r="271" spans="1:12" ht="22.5">
      <c r="A271" s="64" t="s">
        <v>177</v>
      </c>
      <c r="B271" s="65" t="s">
        <v>7</v>
      </c>
      <c r="C271" s="60" t="s">
        <v>96</v>
      </c>
      <c r="D271" s="94" t="s">
        <v>413</v>
      </c>
      <c r="E271" s="94" t="s">
        <v>429</v>
      </c>
      <c r="F271" s="94" t="s">
        <v>7</v>
      </c>
      <c r="G271" s="61" t="s">
        <v>96</v>
      </c>
      <c r="H271" s="57">
        <v>228600</v>
      </c>
      <c r="I271" s="62">
        <v>5608.5</v>
      </c>
      <c r="J271" s="63">
        <f aca="true" t="shared" si="10" ref="J271:J334">H271-I271</f>
        <v>222991.5</v>
      </c>
      <c r="K271" s="47" t="str">
        <f aca="true" t="shared" si="11" ref="K271:K334">C271&amp;D271&amp;E271&amp;F271&amp;G271</f>
        <v>00005010142532200000</v>
      </c>
      <c r="L271" s="37" t="s">
        <v>430</v>
      </c>
    </row>
    <row r="272" spans="1:12" ht="22.5">
      <c r="A272" s="64" t="s">
        <v>179</v>
      </c>
      <c r="B272" s="65" t="s">
        <v>7</v>
      </c>
      <c r="C272" s="60" t="s">
        <v>96</v>
      </c>
      <c r="D272" s="94" t="s">
        <v>413</v>
      </c>
      <c r="E272" s="94" t="s">
        <v>429</v>
      </c>
      <c r="F272" s="94" t="s">
        <v>181</v>
      </c>
      <c r="G272" s="61" t="s">
        <v>96</v>
      </c>
      <c r="H272" s="57">
        <v>228600</v>
      </c>
      <c r="I272" s="62">
        <v>5608.5</v>
      </c>
      <c r="J272" s="63">
        <f t="shared" si="10"/>
        <v>222991.5</v>
      </c>
      <c r="K272" s="47" t="str">
        <f t="shared" si="11"/>
        <v>00005010142532240000</v>
      </c>
      <c r="L272" s="37" t="s">
        <v>431</v>
      </c>
    </row>
    <row r="273" spans="1:12" ht="22.5">
      <c r="A273" s="64" t="s">
        <v>432</v>
      </c>
      <c r="B273" s="65" t="s">
        <v>7</v>
      </c>
      <c r="C273" s="60" t="s">
        <v>96</v>
      </c>
      <c r="D273" s="94" t="s">
        <v>413</v>
      </c>
      <c r="E273" s="94" t="s">
        <v>429</v>
      </c>
      <c r="F273" s="94" t="s">
        <v>434</v>
      </c>
      <c r="G273" s="61" t="s">
        <v>96</v>
      </c>
      <c r="H273" s="57">
        <v>228600</v>
      </c>
      <c r="I273" s="62">
        <v>5608.5</v>
      </c>
      <c r="J273" s="63">
        <f t="shared" si="10"/>
        <v>222991.5</v>
      </c>
      <c r="K273" s="47" t="str">
        <f t="shared" si="11"/>
        <v>00005010142532243000</v>
      </c>
      <c r="L273" s="37" t="s">
        <v>433</v>
      </c>
    </row>
    <row r="274" spans="1:12" ht="12.75">
      <c r="A274" s="64" t="s">
        <v>143</v>
      </c>
      <c r="B274" s="65" t="s">
        <v>7</v>
      </c>
      <c r="C274" s="60" t="s">
        <v>96</v>
      </c>
      <c r="D274" s="94" t="s">
        <v>413</v>
      </c>
      <c r="E274" s="94" t="s">
        <v>429</v>
      </c>
      <c r="F274" s="94" t="s">
        <v>434</v>
      </c>
      <c r="G274" s="61" t="s">
        <v>7</v>
      </c>
      <c r="H274" s="57">
        <v>228600</v>
      </c>
      <c r="I274" s="62">
        <v>5608.5</v>
      </c>
      <c r="J274" s="63">
        <f t="shared" si="10"/>
        <v>222991.5</v>
      </c>
      <c r="K274" s="47" t="str">
        <f t="shared" si="11"/>
        <v>00005010142532243200</v>
      </c>
      <c r="L274" s="37" t="s">
        <v>435</v>
      </c>
    </row>
    <row r="275" spans="1:12" ht="12.75">
      <c r="A275" s="64" t="s">
        <v>186</v>
      </c>
      <c r="B275" s="65" t="s">
        <v>7</v>
      </c>
      <c r="C275" s="60" t="s">
        <v>96</v>
      </c>
      <c r="D275" s="94" t="s">
        <v>413</v>
      </c>
      <c r="E275" s="94" t="s">
        <v>429</v>
      </c>
      <c r="F275" s="94" t="s">
        <v>434</v>
      </c>
      <c r="G275" s="61" t="s">
        <v>187</v>
      </c>
      <c r="H275" s="57">
        <v>228600</v>
      </c>
      <c r="I275" s="62">
        <v>5608.5</v>
      </c>
      <c r="J275" s="63">
        <f t="shared" si="10"/>
        <v>222991.5</v>
      </c>
      <c r="K275" s="47" t="str">
        <f t="shared" si="11"/>
        <v>00005010142532243220</v>
      </c>
      <c r="L275" s="37" t="s">
        <v>436</v>
      </c>
    </row>
    <row r="276" spans="1:12" s="27" customFormat="1" ht="12.75">
      <c r="A276" s="66" t="s">
        <v>191</v>
      </c>
      <c r="B276" s="67" t="s">
        <v>7</v>
      </c>
      <c r="C276" s="68" t="s">
        <v>96</v>
      </c>
      <c r="D276" s="95" t="s">
        <v>413</v>
      </c>
      <c r="E276" s="95" t="s">
        <v>429</v>
      </c>
      <c r="F276" s="95" t="s">
        <v>434</v>
      </c>
      <c r="G276" s="96" t="s">
        <v>192</v>
      </c>
      <c r="H276" s="69">
        <v>228600</v>
      </c>
      <c r="I276" s="70">
        <v>5608.5</v>
      </c>
      <c r="J276" s="71">
        <f t="shared" si="10"/>
        <v>222991.5</v>
      </c>
      <c r="K276" s="47" t="str">
        <f t="shared" si="11"/>
        <v>00005010142532243225</v>
      </c>
      <c r="L276" s="26" t="str">
        <f>C276&amp;D276&amp;E276&amp;F276&amp;G276</f>
        <v>00005010142532243225</v>
      </c>
    </row>
    <row r="277" spans="1:12" ht="12.75">
      <c r="A277" s="64" t="s">
        <v>437</v>
      </c>
      <c r="B277" s="65" t="s">
        <v>7</v>
      </c>
      <c r="C277" s="60" t="s">
        <v>96</v>
      </c>
      <c r="D277" s="94" t="s">
        <v>413</v>
      </c>
      <c r="E277" s="94" t="s">
        <v>439</v>
      </c>
      <c r="F277" s="94" t="s">
        <v>96</v>
      </c>
      <c r="G277" s="61" t="s">
        <v>96</v>
      </c>
      <c r="H277" s="57">
        <v>100000</v>
      </c>
      <c r="I277" s="62">
        <v>7664.12</v>
      </c>
      <c r="J277" s="63">
        <f t="shared" si="10"/>
        <v>92335.88</v>
      </c>
      <c r="K277" s="47" t="str">
        <f t="shared" si="11"/>
        <v>00005010149999000000</v>
      </c>
      <c r="L277" s="37" t="s">
        <v>438</v>
      </c>
    </row>
    <row r="278" spans="1:12" ht="22.5">
      <c r="A278" s="64" t="s">
        <v>177</v>
      </c>
      <c r="B278" s="65" t="s">
        <v>7</v>
      </c>
      <c r="C278" s="60" t="s">
        <v>96</v>
      </c>
      <c r="D278" s="94" t="s">
        <v>413</v>
      </c>
      <c r="E278" s="94" t="s">
        <v>439</v>
      </c>
      <c r="F278" s="94" t="s">
        <v>7</v>
      </c>
      <c r="G278" s="61" t="s">
        <v>96</v>
      </c>
      <c r="H278" s="57">
        <v>100000</v>
      </c>
      <c r="I278" s="62">
        <v>7664.12</v>
      </c>
      <c r="J278" s="63">
        <f t="shared" si="10"/>
        <v>92335.88</v>
      </c>
      <c r="K278" s="47" t="str">
        <f t="shared" si="11"/>
        <v>00005010149999200000</v>
      </c>
      <c r="L278" s="37" t="s">
        <v>440</v>
      </c>
    </row>
    <row r="279" spans="1:12" ht="22.5">
      <c r="A279" s="64" t="s">
        <v>179</v>
      </c>
      <c r="B279" s="65" t="s">
        <v>7</v>
      </c>
      <c r="C279" s="60" t="s">
        <v>96</v>
      </c>
      <c r="D279" s="94" t="s">
        <v>413</v>
      </c>
      <c r="E279" s="94" t="s">
        <v>439</v>
      </c>
      <c r="F279" s="94" t="s">
        <v>181</v>
      </c>
      <c r="G279" s="61" t="s">
        <v>96</v>
      </c>
      <c r="H279" s="57">
        <v>100000</v>
      </c>
      <c r="I279" s="62">
        <v>7664.12</v>
      </c>
      <c r="J279" s="63">
        <f t="shared" si="10"/>
        <v>92335.88</v>
      </c>
      <c r="K279" s="47" t="str">
        <f t="shared" si="11"/>
        <v>00005010149999240000</v>
      </c>
      <c r="L279" s="37" t="s">
        <v>441</v>
      </c>
    </row>
    <row r="280" spans="1:12" ht="22.5">
      <c r="A280" s="64" t="s">
        <v>200</v>
      </c>
      <c r="B280" s="65" t="s">
        <v>7</v>
      </c>
      <c r="C280" s="60" t="s">
        <v>96</v>
      </c>
      <c r="D280" s="94" t="s">
        <v>413</v>
      </c>
      <c r="E280" s="94" t="s">
        <v>439</v>
      </c>
      <c r="F280" s="94" t="s">
        <v>202</v>
      </c>
      <c r="G280" s="61" t="s">
        <v>96</v>
      </c>
      <c r="H280" s="57">
        <v>100000</v>
      </c>
      <c r="I280" s="62">
        <v>7664.12</v>
      </c>
      <c r="J280" s="63">
        <f t="shared" si="10"/>
        <v>92335.88</v>
      </c>
      <c r="K280" s="47" t="str">
        <f t="shared" si="11"/>
        <v>00005010149999244000</v>
      </c>
      <c r="L280" s="37" t="s">
        <v>442</v>
      </c>
    </row>
    <row r="281" spans="1:12" ht="12.75">
      <c r="A281" s="64" t="s">
        <v>143</v>
      </c>
      <c r="B281" s="65" t="s">
        <v>7</v>
      </c>
      <c r="C281" s="60" t="s">
        <v>96</v>
      </c>
      <c r="D281" s="94" t="s">
        <v>413</v>
      </c>
      <c r="E281" s="94" t="s">
        <v>439</v>
      </c>
      <c r="F281" s="94" t="s">
        <v>202</v>
      </c>
      <c r="G281" s="61" t="s">
        <v>7</v>
      </c>
      <c r="H281" s="57">
        <v>100000</v>
      </c>
      <c r="I281" s="62">
        <v>7664.12</v>
      </c>
      <c r="J281" s="63">
        <f t="shared" si="10"/>
        <v>92335.88</v>
      </c>
      <c r="K281" s="47" t="str">
        <f t="shared" si="11"/>
        <v>00005010149999244200</v>
      </c>
      <c r="L281" s="37" t="s">
        <v>443</v>
      </c>
    </row>
    <row r="282" spans="1:12" ht="12.75">
      <c r="A282" s="64" t="s">
        <v>186</v>
      </c>
      <c r="B282" s="65" t="s">
        <v>7</v>
      </c>
      <c r="C282" s="60" t="s">
        <v>96</v>
      </c>
      <c r="D282" s="94" t="s">
        <v>413</v>
      </c>
      <c r="E282" s="94" t="s">
        <v>439</v>
      </c>
      <c r="F282" s="94" t="s">
        <v>202</v>
      </c>
      <c r="G282" s="61" t="s">
        <v>187</v>
      </c>
      <c r="H282" s="57">
        <v>100000</v>
      </c>
      <c r="I282" s="62">
        <v>7664.12</v>
      </c>
      <c r="J282" s="63">
        <f t="shared" si="10"/>
        <v>92335.88</v>
      </c>
      <c r="K282" s="47" t="str">
        <f t="shared" si="11"/>
        <v>00005010149999244220</v>
      </c>
      <c r="L282" s="37" t="s">
        <v>444</v>
      </c>
    </row>
    <row r="283" spans="1:12" s="27" customFormat="1" ht="12.75">
      <c r="A283" s="66" t="s">
        <v>191</v>
      </c>
      <c r="B283" s="67" t="s">
        <v>7</v>
      </c>
      <c r="C283" s="68" t="s">
        <v>96</v>
      </c>
      <c r="D283" s="95" t="s">
        <v>413</v>
      </c>
      <c r="E283" s="95" t="s">
        <v>439</v>
      </c>
      <c r="F283" s="95" t="s">
        <v>202</v>
      </c>
      <c r="G283" s="96" t="s">
        <v>192</v>
      </c>
      <c r="H283" s="69">
        <v>80000</v>
      </c>
      <c r="I283" s="70">
        <v>3017</v>
      </c>
      <c r="J283" s="71">
        <f t="shared" si="10"/>
        <v>76983</v>
      </c>
      <c r="K283" s="47" t="str">
        <f t="shared" si="11"/>
        <v>00005010149999244225</v>
      </c>
      <c r="L283" s="26" t="str">
        <f>C283&amp;D283&amp;E283&amp;F283&amp;G283</f>
        <v>00005010149999244225</v>
      </c>
    </row>
    <row r="284" spans="1:12" s="27" customFormat="1" ht="12.75">
      <c r="A284" s="66" t="s">
        <v>193</v>
      </c>
      <c r="B284" s="67" t="s">
        <v>7</v>
      </c>
      <c r="C284" s="68" t="s">
        <v>96</v>
      </c>
      <c r="D284" s="95" t="s">
        <v>413</v>
      </c>
      <c r="E284" s="95" t="s">
        <v>439</v>
      </c>
      <c r="F284" s="95" t="s">
        <v>202</v>
      </c>
      <c r="G284" s="96" t="s">
        <v>194</v>
      </c>
      <c r="H284" s="69">
        <v>20000</v>
      </c>
      <c r="I284" s="70">
        <v>4647.12</v>
      </c>
      <c r="J284" s="71">
        <f t="shared" si="10"/>
        <v>15352.88</v>
      </c>
      <c r="K284" s="47" t="str">
        <f t="shared" si="11"/>
        <v>00005010149999244226</v>
      </c>
      <c r="L284" s="26" t="str">
        <f>C284&amp;D284&amp;E284&amp;F284&amp;G284</f>
        <v>00005010149999244226</v>
      </c>
    </row>
    <row r="285" spans="1:12" ht="12.75">
      <c r="A285" s="64" t="s">
        <v>445</v>
      </c>
      <c r="B285" s="65" t="s">
        <v>7</v>
      </c>
      <c r="C285" s="60" t="s">
        <v>96</v>
      </c>
      <c r="D285" s="94" t="s">
        <v>446</v>
      </c>
      <c r="E285" s="94" t="s">
        <v>120</v>
      </c>
      <c r="F285" s="94" t="s">
        <v>96</v>
      </c>
      <c r="G285" s="61" t="s">
        <v>96</v>
      </c>
      <c r="H285" s="57">
        <v>3284700</v>
      </c>
      <c r="I285" s="62">
        <v>852455.53</v>
      </c>
      <c r="J285" s="63">
        <f t="shared" si="10"/>
        <v>2432244.47</v>
      </c>
      <c r="K285" s="47" t="str">
        <f t="shared" si="11"/>
        <v>00005020000000000000</v>
      </c>
      <c r="L285" s="37" t="s">
        <v>447</v>
      </c>
    </row>
    <row r="286" spans="1:12" ht="56.25">
      <c r="A286" s="64" t="s">
        <v>282</v>
      </c>
      <c r="B286" s="65" t="s">
        <v>7</v>
      </c>
      <c r="C286" s="60" t="s">
        <v>96</v>
      </c>
      <c r="D286" s="94" t="s">
        <v>446</v>
      </c>
      <c r="E286" s="94" t="s">
        <v>280</v>
      </c>
      <c r="F286" s="94" t="s">
        <v>96</v>
      </c>
      <c r="G286" s="61" t="s">
        <v>96</v>
      </c>
      <c r="H286" s="57">
        <v>320000</v>
      </c>
      <c r="I286" s="62">
        <v>81269.53</v>
      </c>
      <c r="J286" s="63">
        <f t="shared" si="10"/>
        <v>238730.47</v>
      </c>
      <c r="K286" s="47" t="str">
        <f t="shared" si="11"/>
        <v>00005020100000000000</v>
      </c>
      <c r="L286" s="37" t="s">
        <v>448</v>
      </c>
    </row>
    <row r="287" spans="1:12" ht="33.75">
      <c r="A287" s="64" t="s">
        <v>449</v>
      </c>
      <c r="B287" s="65" t="s">
        <v>7</v>
      </c>
      <c r="C287" s="60" t="s">
        <v>96</v>
      </c>
      <c r="D287" s="94" t="s">
        <v>446</v>
      </c>
      <c r="E287" s="94" t="s">
        <v>451</v>
      </c>
      <c r="F287" s="94" t="s">
        <v>96</v>
      </c>
      <c r="G287" s="61" t="s">
        <v>96</v>
      </c>
      <c r="H287" s="57">
        <v>320000</v>
      </c>
      <c r="I287" s="62">
        <v>81269.53</v>
      </c>
      <c r="J287" s="63">
        <f t="shared" si="10"/>
        <v>238730.47</v>
      </c>
      <c r="K287" s="47" t="str">
        <f t="shared" si="11"/>
        <v>00005020150000000000</v>
      </c>
      <c r="L287" s="37" t="s">
        <v>450</v>
      </c>
    </row>
    <row r="288" spans="1:12" ht="33.75">
      <c r="A288" s="64" t="s">
        <v>452</v>
      </c>
      <c r="B288" s="65" t="s">
        <v>7</v>
      </c>
      <c r="C288" s="60" t="s">
        <v>96</v>
      </c>
      <c r="D288" s="94" t="s">
        <v>446</v>
      </c>
      <c r="E288" s="94" t="s">
        <v>454</v>
      </c>
      <c r="F288" s="94" t="s">
        <v>96</v>
      </c>
      <c r="G288" s="61" t="s">
        <v>96</v>
      </c>
      <c r="H288" s="57">
        <v>180000</v>
      </c>
      <c r="I288" s="62">
        <v>81269.53</v>
      </c>
      <c r="J288" s="63">
        <f t="shared" si="10"/>
        <v>98730.47</v>
      </c>
      <c r="K288" s="47" t="str">
        <f t="shared" si="11"/>
        <v>00005020152541000000</v>
      </c>
      <c r="L288" s="37" t="s">
        <v>453</v>
      </c>
    </row>
    <row r="289" spans="1:12" ht="22.5">
      <c r="A289" s="64" t="s">
        <v>177</v>
      </c>
      <c r="B289" s="65" t="s">
        <v>7</v>
      </c>
      <c r="C289" s="60" t="s">
        <v>96</v>
      </c>
      <c r="D289" s="94" t="s">
        <v>446</v>
      </c>
      <c r="E289" s="94" t="s">
        <v>454</v>
      </c>
      <c r="F289" s="94" t="s">
        <v>7</v>
      </c>
      <c r="G289" s="61" t="s">
        <v>96</v>
      </c>
      <c r="H289" s="57">
        <v>180000</v>
      </c>
      <c r="I289" s="62">
        <v>81269.53</v>
      </c>
      <c r="J289" s="63">
        <f t="shared" si="10"/>
        <v>98730.47</v>
      </c>
      <c r="K289" s="47" t="str">
        <f t="shared" si="11"/>
        <v>00005020152541200000</v>
      </c>
      <c r="L289" s="37" t="s">
        <v>455</v>
      </c>
    </row>
    <row r="290" spans="1:12" ht="22.5">
      <c r="A290" s="64" t="s">
        <v>179</v>
      </c>
      <c r="B290" s="65" t="s">
        <v>7</v>
      </c>
      <c r="C290" s="60" t="s">
        <v>96</v>
      </c>
      <c r="D290" s="94" t="s">
        <v>446</v>
      </c>
      <c r="E290" s="94" t="s">
        <v>454</v>
      </c>
      <c r="F290" s="94" t="s">
        <v>181</v>
      </c>
      <c r="G290" s="61" t="s">
        <v>96</v>
      </c>
      <c r="H290" s="57">
        <v>180000</v>
      </c>
      <c r="I290" s="62">
        <v>81269.53</v>
      </c>
      <c r="J290" s="63">
        <f t="shared" si="10"/>
        <v>98730.47</v>
      </c>
      <c r="K290" s="47" t="str">
        <f t="shared" si="11"/>
        <v>00005020152541240000</v>
      </c>
      <c r="L290" s="37" t="s">
        <v>456</v>
      </c>
    </row>
    <row r="291" spans="1:12" ht="22.5">
      <c r="A291" s="64" t="s">
        <v>200</v>
      </c>
      <c r="B291" s="65" t="s">
        <v>7</v>
      </c>
      <c r="C291" s="60" t="s">
        <v>96</v>
      </c>
      <c r="D291" s="94" t="s">
        <v>446</v>
      </c>
      <c r="E291" s="94" t="s">
        <v>454</v>
      </c>
      <c r="F291" s="94" t="s">
        <v>202</v>
      </c>
      <c r="G291" s="61" t="s">
        <v>96</v>
      </c>
      <c r="H291" s="57">
        <v>180000</v>
      </c>
      <c r="I291" s="62">
        <v>81269.53</v>
      </c>
      <c r="J291" s="63">
        <f t="shared" si="10"/>
        <v>98730.47</v>
      </c>
      <c r="K291" s="47" t="str">
        <f t="shared" si="11"/>
        <v>00005020152541244000</v>
      </c>
      <c r="L291" s="37" t="s">
        <v>457</v>
      </c>
    </row>
    <row r="292" spans="1:12" ht="12.75">
      <c r="A292" s="64" t="s">
        <v>143</v>
      </c>
      <c r="B292" s="65" t="s">
        <v>7</v>
      </c>
      <c r="C292" s="60" t="s">
        <v>96</v>
      </c>
      <c r="D292" s="94" t="s">
        <v>446</v>
      </c>
      <c r="E292" s="94" t="s">
        <v>454</v>
      </c>
      <c r="F292" s="94" t="s">
        <v>202</v>
      </c>
      <c r="G292" s="61" t="s">
        <v>7</v>
      </c>
      <c r="H292" s="57">
        <v>180000</v>
      </c>
      <c r="I292" s="62">
        <v>81269.53</v>
      </c>
      <c r="J292" s="63">
        <f t="shared" si="10"/>
        <v>98730.47</v>
      </c>
      <c r="K292" s="47" t="str">
        <f t="shared" si="11"/>
        <v>00005020152541244200</v>
      </c>
      <c r="L292" s="37" t="s">
        <v>458</v>
      </c>
    </row>
    <row r="293" spans="1:12" ht="12.75">
      <c r="A293" s="64" t="s">
        <v>186</v>
      </c>
      <c r="B293" s="65" t="s">
        <v>7</v>
      </c>
      <c r="C293" s="60" t="s">
        <v>96</v>
      </c>
      <c r="D293" s="94" t="s">
        <v>446</v>
      </c>
      <c r="E293" s="94" t="s">
        <v>454</v>
      </c>
      <c r="F293" s="94" t="s">
        <v>202</v>
      </c>
      <c r="G293" s="61" t="s">
        <v>187</v>
      </c>
      <c r="H293" s="57">
        <v>180000</v>
      </c>
      <c r="I293" s="62">
        <v>81269.53</v>
      </c>
      <c r="J293" s="63">
        <f t="shared" si="10"/>
        <v>98730.47</v>
      </c>
      <c r="K293" s="47" t="str">
        <f t="shared" si="11"/>
        <v>00005020152541244220</v>
      </c>
      <c r="L293" s="37" t="s">
        <v>459</v>
      </c>
    </row>
    <row r="294" spans="1:12" s="27" customFormat="1" ht="12.75">
      <c r="A294" s="66" t="s">
        <v>191</v>
      </c>
      <c r="B294" s="67" t="s">
        <v>7</v>
      </c>
      <c r="C294" s="68" t="s">
        <v>96</v>
      </c>
      <c r="D294" s="95" t="s">
        <v>446</v>
      </c>
      <c r="E294" s="95" t="s">
        <v>454</v>
      </c>
      <c r="F294" s="95" t="s">
        <v>202</v>
      </c>
      <c r="G294" s="96" t="s">
        <v>192</v>
      </c>
      <c r="H294" s="69">
        <v>180000</v>
      </c>
      <c r="I294" s="70">
        <v>81269.53</v>
      </c>
      <c r="J294" s="71">
        <f t="shared" si="10"/>
        <v>98730.47</v>
      </c>
      <c r="K294" s="47" t="str">
        <f t="shared" si="11"/>
        <v>00005020152541244225</v>
      </c>
      <c r="L294" s="26" t="str">
        <f>C294&amp;D294&amp;E294&amp;F294&amp;G294</f>
        <v>00005020152541244225</v>
      </c>
    </row>
    <row r="295" spans="1:12" ht="22.5">
      <c r="A295" s="64" t="s">
        <v>460</v>
      </c>
      <c r="B295" s="65" t="s">
        <v>7</v>
      </c>
      <c r="C295" s="60" t="s">
        <v>96</v>
      </c>
      <c r="D295" s="94" t="s">
        <v>446</v>
      </c>
      <c r="E295" s="94" t="s">
        <v>462</v>
      </c>
      <c r="F295" s="94" t="s">
        <v>96</v>
      </c>
      <c r="G295" s="61" t="s">
        <v>96</v>
      </c>
      <c r="H295" s="57">
        <v>30000</v>
      </c>
      <c r="I295" s="62"/>
      <c r="J295" s="63">
        <f t="shared" si="10"/>
        <v>30000</v>
      </c>
      <c r="K295" s="47" t="str">
        <f t="shared" si="11"/>
        <v>00005020152542000000</v>
      </c>
      <c r="L295" s="37" t="s">
        <v>461</v>
      </c>
    </row>
    <row r="296" spans="1:12" ht="22.5">
      <c r="A296" s="64" t="s">
        <v>177</v>
      </c>
      <c r="B296" s="65" t="s">
        <v>7</v>
      </c>
      <c r="C296" s="60" t="s">
        <v>96</v>
      </c>
      <c r="D296" s="94" t="s">
        <v>446</v>
      </c>
      <c r="E296" s="94" t="s">
        <v>462</v>
      </c>
      <c r="F296" s="94" t="s">
        <v>7</v>
      </c>
      <c r="G296" s="61" t="s">
        <v>96</v>
      </c>
      <c r="H296" s="57">
        <v>30000</v>
      </c>
      <c r="I296" s="62"/>
      <c r="J296" s="63">
        <f t="shared" si="10"/>
        <v>30000</v>
      </c>
      <c r="K296" s="47" t="str">
        <f t="shared" si="11"/>
        <v>00005020152542200000</v>
      </c>
      <c r="L296" s="37" t="s">
        <v>463</v>
      </c>
    </row>
    <row r="297" spans="1:12" ht="22.5">
      <c r="A297" s="64" t="s">
        <v>179</v>
      </c>
      <c r="B297" s="65" t="s">
        <v>7</v>
      </c>
      <c r="C297" s="60" t="s">
        <v>96</v>
      </c>
      <c r="D297" s="94" t="s">
        <v>446</v>
      </c>
      <c r="E297" s="94" t="s">
        <v>462</v>
      </c>
      <c r="F297" s="94" t="s">
        <v>181</v>
      </c>
      <c r="G297" s="61" t="s">
        <v>96</v>
      </c>
      <c r="H297" s="57">
        <v>30000</v>
      </c>
      <c r="I297" s="62"/>
      <c r="J297" s="63">
        <f t="shared" si="10"/>
        <v>30000</v>
      </c>
      <c r="K297" s="47" t="str">
        <f t="shared" si="11"/>
        <v>00005020152542240000</v>
      </c>
      <c r="L297" s="37" t="s">
        <v>464</v>
      </c>
    </row>
    <row r="298" spans="1:12" ht="22.5">
      <c r="A298" s="64" t="s">
        <v>200</v>
      </c>
      <c r="B298" s="65" t="s">
        <v>7</v>
      </c>
      <c r="C298" s="60" t="s">
        <v>96</v>
      </c>
      <c r="D298" s="94" t="s">
        <v>446</v>
      </c>
      <c r="E298" s="94" t="s">
        <v>462</v>
      </c>
      <c r="F298" s="94" t="s">
        <v>202</v>
      </c>
      <c r="G298" s="61" t="s">
        <v>96</v>
      </c>
      <c r="H298" s="57">
        <v>30000</v>
      </c>
      <c r="I298" s="62"/>
      <c r="J298" s="63">
        <f t="shared" si="10"/>
        <v>30000</v>
      </c>
      <c r="K298" s="47" t="str">
        <f t="shared" si="11"/>
        <v>00005020152542244000</v>
      </c>
      <c r="L298" s="37" t="s">
        <v>465</v>
      </c>
    </row>
    <row r="299" spans="1:12" ht="12.75">
      <c r="A299" s="64" t="s">
        <v>143</v>
      </c>
      <c r="B299" s="65" t="s">
        <v>7</v>
      </c>
      <c r="C299" s="60" t="s">
        <v>96</v>
      </c>
      <c r="D299" s="94" t="s">
        <v>446</v>
      </c>
      <c r="E299" s="94" t="s">
        <v>462</v>
      </c>
      <c r="F299" s="94" t="s">
        <v>202</v>
      </c>
      <c r="G299" s="61" t="s">
        <v>7</v>
      </c>
      <c r="H299" s="57">
        <v>30000</v>
      </c>
      <c r="I299" s="62"/>
      <c r="J299" s="63">
        <f t="shared" si="10"/>
        <v>30000</v>
      </c>
      <c r="K299" s="47" t="str">
        <f t="shared" si="11"/>
        <v>00005020152542244200</v>
      </c>
      <c r="L299" s="37" t="s">
        <v>466</v>
      </c>
    </row>
    <row r="300" spans="1:12" ht="12.75">
      <c r="A300" s="64" t="s">
        <v>186</v>
      </c>
      <c r="B300" s="65" t="s">
        <v>7</v>
      </c>
      <c r="C300" s="60" t="s">
        <v>96</v>
      </c>
      <c r="D300" s="94" t="s">
        <v>446</v>
      </c>
      <c r="E300" s="94" t="s">
        <v>462</v>
      </c>
      <c r="F300" s="94" t="s">
        <v>202</v>
      </c>
      <c r="G300" s="61" t="s">
        <v>187</v>
      </c>
      <c r="H300" s="57">
        <v>30000</v>
      </c>
      <c r="I300" s="62"/>
      <c r="J300" s="63">
        <f t="shared" si="10"/>
        <v>30000</v>
      </c>
      <c r="K300" s="47" t="str">
        <f t="shared" si="11"/>
        <v>00005020152542244220</v>
      </c>
      <c r="L300" s="37" t="s">
        <v>467</v>
      </c>
    </row>
    <row r="301" spans="1:12" s="27" customFormat="1" ht="12.75">
      <c r="A301" s="66" t="s">
        <v>191</v>
      </c>
      <c r="B301" s="67" t="s">
        <v>7</v>
      </c>
      <c r="C301" s="68" t="s">
        <v>96</v>
      </c>
      <c r="D301" s="95" t="s">
        <v>446</v>
      </c>
      <c r="E301" s="95" t="s">
        <v>462</v>
      </c>
      <c r="F301" s="95" t="s">
        <v>202</v>
      </c>
      <c r="G301" s="96" t="s">
        <v>192</v>
      </c>
      <c r="H301" s="69">
        <v>30000</v>
      </c>
      <c r="I301" s="70"/>
      <c r="J301" s="71">
        <f t="shared" si="10"/>
        <v>30000</v>
      </c>
      <c r="K301" s="47" t="str">
        <f t="shared" si="11"/>
        <v>00005020152542244225</v>
      </c>
      <c r="L301" s="26" t="str">
        <f>C301&amp;D301&amp;E301&amp;F301&amp;G301</f>
        <v>00005020152542244225</v>
      </c>
    </row>
    <row r="302" spans="1:12" ht="22.5">
      <c r="A302" s="64" t="s">
        <v>468</v>
      </c>
      <c r="B302" s="65" t="s">
        <v>7</v>
      </c>
      <c r="C302" s="60" t="s">
        <v>96</v>
      </c>
      <c r="D302" s="94" t="s">
        <v>446</v>
      </c>
      <c r="E302" s="94" t="s">
        <v>470</v>
      </c>
      <c r="F302" s="94" t="s">
        <v>96</v>
      </c>
      <c r="G302" s="61" t="s">
        <v>96</v>
      </c>
      <c r="H302" s="57">
        <v>60000</v>
      </c>
      <c r="I302" s="62"/>
      <c r="J302" s="63">
        <f t="shared" si="10"/>
        <v>60000</v>
      </c>
      <c r="K302" s="47" t="str">
        <f t="shared" si="11"/>
        <v>00005020154201000000</v>
      </c>
      <c r="L302" s="37" t="s">
        <v>469</v>
      </c>
    </row>
    <row r="303" spans="1:12" ht="33.75">
      <c r="A303" s="64" t="s">
        <v>471</v>
      </c>
      <c r="B303" s="65" t="s">
        <v>7</v>
      </c>
      <c r="C303" s="60" t="s">
        <v>96</v>
      </c>
      <c r="D303" s="94" t="s">
        <v>446</v>
      </c>
      <c r="E303" s="94" t="s">
        <v>470</v>
      </c>
      <c r="F303" s="94" t="s">
        <v>473</v>
      </c>
      <c r="G303" s="61" t="s">
        <v>96</v>
      </c>
      <c r="H303" s="57">
        <v>60000</v>
      </c>
      <c r="I303" s="62"/>
      <c r="J303" s="63">
        <f t="shared" si="10"/>
        <v>60000</v>
      </c>
      <c r="K303" s="47" t="str">
        <f t="shared" si="11"/>
        <v>00005020154201400000</v>
      </c>
      <c r="L303" s="37" t="s">
        <v>472</v>
      </c>
    </row>
    <row r="304" spans="1:12" ht="12.75">
      <c r="A304" s="64" t="s">
        <v>474</v>
      </c>
      <c r="B304" s="65" t="s">
        <v>7</v>
      </c>
      <c r="C304" s="60" t="s">
        <v>96</v>
      </c>
      <c r="D304" s="94" t="s">
        <v>446</v>
      </c>
      <c r="E304" s="94" t="s">
        <v>470</v>
      </c>
      <c r="F304" s="94" t="s">
        <v>476</v>
      </c>
      <c r="G304" s="61" t="s">
        <v>96</v>
      </c>
      <c r="H304" s="57">
        <v>60000</v>
      </c>
      <c r="I304" s="62"/>
      <c r="J304" s="63">
        <f t="shared" si="10"/>
        <v>60000</v>
      </c>
      <c r="K304" s="47" t="str">
        <f t="shared" si="11"/>
        <v>00005020154201410000</v>
      </c>
      <c r="L304" s="37" t="s">
        <v>475</v>
      </c>
    </row>
    <row r="305" spans="1:12" ht="33.75">
      <c r="A305" s="64" t="s">
        <v>477</v>
      </c>
      <c r="B305" s="65" t="s">
        <v>7</v>
      </c>
      <c r="C305" s="60" t="s">
        <v>96</v>
      </c>
      <c r="D305" s="94" t="s">
        <v>446</v>
      </c>
      <c r="E305" s="94" t="s">
        <v>470</v>
      </c>
      <c r="F305" s="94" t="s">
        <v>479</v>
      </c>
      <c r="G305" s="61" t="s">
        <v>96</v>
      </c>
      <c r="H305" s="57">
        <v>60000</v>
      </c>
      <c r="I305" s="62"/>
      <c r="J305" s="63">
        <f t="shared" si="10"/>
        <v>60000</v>
      </c>
      <c r="K305" s="47" t="str">
        <f t="shared" si="11"/>
        <v>00005020154201414000</v>
      </c>
      <c r="L305" s="37" t="s">
        <v>478</v>
      </c>
    </row>
    <row r="306" spans="1:12" ht="12.75">
      <c r="A306" s="64" t="s">
        <v>196</v>
      </c>
      <c r="B306" s="65" t="s">
        <v>7</v>
      </c>
      <c r="C306" s="60" t="s">
        <v>96</v>
      </c>
      <c r="D306" s="94" t="s">
        <v>446</v>
      </c>
      <c r="E306" s="94" t="s">
        <v>470</v>
      </c>
      <c r="F306" s="94" t="s">
        <v>479</v>
      </c>
      <c r="G306" s="61" t="s">
        <v>197</v>
      </c>
      <c r="H306" s="57">
        <v>60000</v>
      </c>
      <c r="I306" s="62"/>
      <c r="J306" s="63">
        <f t="shared" si="10"/>
        <v>60000</v>
      </c>
      <c r="K306" s="47" t="str">
        <f t="shared" si="11"/>
        <v>00005020154201414300</v>
      </c>
      <c r="L306" s="37" t="s">
        <v>480</v>
      </c>
    </row>
    <row r="307" spans="1:12" s="27" customFormat="1" ht="12.75">
      <c r="A307" s="66" t="s">
        <v>198</v>
      </c>
      <c r="B307" s="67" t="s">
        <v>7</v>
      </c>
      <c r="C307" s="68" t="s">
        <v>96</v>
      </c>
      <c r="D307" s="95" t="s">
        <v>446</v>
      </c>
      <c r="E307" s="95" t="s">
        <v>470</v>
      </c>
      <c r="F307" s="95" t="s">
        <v>479</v>
      </c>
      <c r="G307" s="96" t="s">
        <v>199</v>
      </c>
      <c r="H307" s="69">
        <v>60000</v>
      </c>
      <c r="I307" s="70"/>
      <c r="J307" s="71">
        <f t="shared" si="10"/>
        <v>60000</v>
      </c>
      <c r="K307" s="47" t="str">
        <f t="shared" si="11"/>
        <v>00005020154201414310</v>
      </c>
      <c r="L307" s="26" t="str">
        <f>C307&amp;D307&amp;E307&amp;F307&amp;G307</f>
        <v>00005020154201414310</v>
      </c>
    </row>
    <row r="308" spans="1:12" ht="12.75">
      <c r="A308" s="64" t="s">
        <v>437</v>
      </c>
      <c r="B308" s="65" t="s">
        <v>7</v>
      </c>
      <c r="C308" s="60" t="s">
        <v>96</v>
      </c>
      <c r="D308" s="94" t="s">
        <v>446</v>
      </c>
      <c r="E308" s="94" t="s">
        <v>481</v>
      </c>
      <c r="F308" s="94" t="s">
        <v>96</v>
      </c>
      <c r="G308" s="61" t="s">
        <v>96</v>
      </c>
      <c r="H308" s="57">
        <v>50000</v>
      </c>
      <c r="I308" s="62"/>
      <c r="J308" s="63">
        <f t="shared" si="10"/>
        <v>50000</v>
      </c>
      <c r="K308" s="47" t="str">
        <f t="shared" si="11"/>
        <v>00005020159999000000</v>
      </c>
      <c r="L308" s="37" t="s">
        <v>482</v>
      </c>
    </row>
    <row r="309" spans="1:12" ht="22.5">
      <c r="A309" s="64" t="s">
        <v>177</v>
      </c>
      <c r="B309" s="65" t="s">
        <v>7</v>
      </c>
      <c r="C309" s="60" t="s">
        <v>96</v>
      </c>
      <c r="D309" s="94" t="s">
        <v>446</v>
      </c>
      <c r="E309" s="94" t="s">
        <v>481</v>
      </c>
      <c r="F309" s="94" t="s">
        <v>7</v>
      </c>
      <c r="G309" s="61" t="s">
        <v>96</v>
      </c>
      <c r="H309" s="57">
        <v>50000</v>
      </c>
      <c r="I309" s="62"/>
      <c r="J309" s="63">
        <f t="shared" si="10"/>
        <v>50000</v>
      </c>
      <c r="K309" s="47" t="str">
        <f t="shared" si="11"/>
        <v>00005020159999200000</v>
      </c>
      <c r="L309" s="37" t="s">
        <v>483</v>
      </c>
    </row>
    <row r="310" spans="1:12" ht="22.5">
      <c r="A310" s="64" t="s">
        <v>179</v>
      </c>
      <c r="B310" s="65" t="s">
        <v>7</v>
      </c>
      <c r="C310" s="60" t="s">
        <v>96</v>
      </c>
      <c r="D310" s="94" t="s">
        <v>446</v>
      </c>
      <c r="E310" s="94" t="s">
        <v>481</v>
      </c>
      <c r="F310" s="94" t="s">
        <v>181</v>
      </c>
      <c r="G310" s="61" t="s">
        <v>96</v>
      </c>
      <c r="H310" s="57">
        <v>50000</v>
      </c>
      <c r="I310" s="62"/>
      <c r="J310" s="63">
        <f t="shared" si="10"/>
        <v>50000</v>
      </c>
      <c r="K310" s="47" t="str">
        <f t="shared" si="11"/>
        <v>00005020159999240000</v>
      </c>
      <c r="L310" s="37" t="s">
        <v>484</v>
      </c>
    </row>
    <row r="311" spans="1:12" ht="22.5">
      <c r="A311" s="64" t="s">
        <v>200</v>
      </c>
      <c r="B311" s="65" t="s">
        <v>7</v>
      </c>
      <c r="C311" s="60" t="s">
        <v>96</v>
      </c>
      <c r="D311" s="94" t="s">
        <v>446</v>
      </c>
      <c r="E311" s="94" t="s">
        <v>481</v>
      </c>
      <c r="F311" s="94" t="s">
        <v>202</v>
      </c>
      <c r="G311" s="61" t="s">
        <v>96</v>
      </c>
      <c r="H311" s="57">
        <v>50000</v>
      </c>
      <c r="I311" s="62"/>
      <c r="J311" s="63">
        <f t="shared" si="10"/>
        <v>50000</v>
      </c>
      <c r="K311" s="47" t="str">
        <f t="shared" si="11"/>
        <v>00005020159999244000</v>
      </c>
      <c r="L311" s="37" t="s">
        <v>485</v>
      </c>
    </row>
    <row r="312" spans="1:12" ht="12.75">
      <c r="A312" s="64" t="s">
        <v>143</v>
      </c>
      <c r="B312" s="65" t="s">
        <v>7</v>
      </c>
      <c r="C312" s="60" t="s">
        <v>96</v>
      </c>
      <c r="D312" s="94" t="s">
        <v>446</v>
      </c>
      <c r="E312" s="94" t="s">
        <v>481</v>
      </c>
      <c r="F312" s="94" t="s">
        <v>202</v>
      </c>
      <c r="G312" s="61" t="s">
        <v>7</v>
      </c>
      <c r="H312" s="57">
        <v>50000</v>
      </c>
      <c r="I312" s="62"/>
      <c r="J312" s="63">
        <f t="shared" si="10"/>
        <v>50000</v>
      </c>
      <c r="K312" s="47" t="str">
        <f t="shared" si="11"/>
        <v>00005020159999244200</v>
      </c>
      <c r="L312" s="37" t="s">
        <v>486</v>
      </c>
    </row>
    <row r="313" spans="1:12" ht="12.75">
      <c r="A313" s="64" t="s">
        <v>186</v>
      </c>
      <c r="B313" s="65" t="s">
        <v>7</v>
      </c>
      <c r="C313" s="60" t="s">
        <v>96</v>
      </c>
      <c r="D313" s="94" t="s">
        <v>446</v>
      </c>
      <c r="E313" s="94" t="s">
        <v>481</v>
      </c>
      <c r="F313" s="94" t="s">
        <v>202</v>
      </c>
      <c r="G313" s="61" t="s">
        <v>187</v>
      </c>
      <c r="H313" s="57">
        <v>50000</v>
      </c>
      <c r="I313" s="62"/>
      <c r="J313" s="63">
        <f t="shared" si="10"/>
        <v>50000</v>
      </c>
      <c r="K313" s="47" t="str">
        <f t="shared" si="11"/>
        <v>00005020159999244220</v>
      </c>
      <c r="L313" s="37" t="s">
        <v>487</v>
      </c>
    </row>
    <row r="314" spans="1:12" s="27" customFormat="1" ht="12.75">
      <c r="A314" s="66" t="s">
        <v>191</v>
      </c>
      <c r="B314" s="67" t="s">
        <v>7</v>
      </c>
      <c r="C314" s="68" t="s">
        <v>96</v>
      </c>
      <c r="D314" s="95" t="s">
        <v>446</v>
      </c>
      <c r="E314" s="95" t="s">
        <v>481</v>
      </c>
      <c r="F314" s="95" t="s">
        <v>202</v>
      </c>
      <c r="G314" s="96" t="s">
        <v>192</v>
      </c>
      <c r="H314" s="69">
        <v>40000</v>
      </c>
      <c r="I314" s="70"/>
      <c r="J314" s="71">
        <f t="shared" si="10"/>
        <v>40000</v>
      </c>
      <c r="K314" s="47" t="str">
        <f t="shared" si="11"/>
        <v>00005020159999244225</v>
      </c>
      <c r="L314" s="26" t="str">
        <f>C314&amp;D314&amp;E314&amp;F314&amp;G314</f>
        <v>00005020159999244225</v>
      </c>
    </row>
    <row r="315" spans="1:12" s="27" customFormat="1" ht="12.75">
      <c r="A315" s="66" t="s">
        <v>193</v>
      </c>
      <c r="B315" s="67" t="s">
        <v>7</v>
      </c>
      <c r="C315" s="68" t="s">
        <v>96</v>
      </c>
      <c r="D315" s="95" t="s">
        <v>446</v>
      </c>
      <c r="E315" s="95" t="s">
        <v>481</v>
      </c>
      <c r="F315" s="95" t="s">
        <v>202</v>
      </c>
      <c r="G315" s="96" t="s">
        <v>194</v>
      </c>
      <c r="H315" s="69">
        <v>10000</v>
      </c>
      <c r="I315" s="70"/>
      <c r="J315" s="71">
        <f t="shared" si="10"/>
        <v>10000</v>
      </c>
      <c r="K315" s="47" t="str">
        <f t="shared" si="11"/>
        <v>00005020159999244226</v>
      </c>
      <c r="L315" s="26" t="str">
        <f>C315&amp;D315&amp;E315&amp;F315&amp;G315</f>
        <v>00005020159999244226</v>
      </c>
    </row>
    <row r="316" spans="1:12" ht="33.75">
      <c r="A316" s="64" t="s">
        <v>488</v>
      </c>
      <c r="B316" s="65" t="s">
        <v>7</v>
      </c>
      <c r="C316" s="60" t="s">
        <v>96</v>
      </c>
      <c r="D316" s="94" t="s">
        <v>446</v>
      </c>
      <c r="E316" s="94" t="s">
        <v>490</v>
      </c>
      <c r="F316" s="94" t="s">
        <v>96</v>
      </c>
      <c r="G316" s="61" t="s">
        <v>96</v>
      </c>
      <c r="H316" s="57">
        <v>2934000</v>
      </c>
      <c r="I316" s="62">
        <v>764286</v>
      </c>
      <c r="J316" s="63">
        <f t="shared" si="10"/>
        <v>2169714</v>
      </c>
      <c r="K316" s="47" t="str">
        <f t="shared" si="11"/>
        <v>00005029210000000000</v>
      </c>
      <c r="L316" s="37" t="s">
        <v>489</v>
      </c>
    </row>
    <row r="317" spans="1:12" ht="56.25">
      <c r="A317" s="64" t="s">
        <v>491</v>
      </c>
      <c r="B317" s="65" t="s">
        <v>7</v>
      </c>
      <c r="C317" s="60" t="s">
        <v>96</v>
      </c>
      <c r="D317" s="94" t="s">
        <v>446</v>
      </c>
      <c r="E317" s="94" t="s">
        <v>493</v>
      </c>
      <c r="F317" s="94" t="s">
        <v>96</v>
      </c>
      <c r="G317" s="61" t="s">
        <v>96</v>
      </c>
      <c r="H317" s="57">
        <v>2934000</v>
      </c>
      <c r="I317" s="62">
        <v>764286</v>
      </c>
      <c r="J317" s="63">
        <f t="shared" si="10"/>
        <v>2169714</v>
      </c>
      <c r="K317" s="47" t="str">
        <f t="shared" si="11"/>
        <v>00005029217026000000</v>
      </c>
      <c r="L317" s="37" t="s">
        <v>492</v>
      </c>
    </row>
    <row r="318" spans="1:12" ht="12.75">
      <c r="A318" s="64" t="s">
        <v>212</v>
      </c>
      <c r="B318" s="65" t="s">
        <v>7</v>
      </c>
      <c r="C318" s="60" t="s">
        <v>96</v>
      </c>
      <c r="D318" s="94" t="s">
        <v>446</v>
      </c>
      <c r="E318" s="94" t="s">
        <v>493</v>
      </c>
      <c r="F318" s="94" t="s">
        <v>214</v>
      </c>
      <c r="G318" s="61" t="s">
        <v>96</v>
      </c>
      <c r="H318" s="57">
        <v>2934000</v>
      </c>
      <c r="I318" s="62">
        <v>764286</v>
      </c>
      <c r="J318" s="63">
        <f t="shared" si="10"/>
        <v>2169714</v>
      </c>
      <c r="K318" s="47" t="str">
        <f t="shared" si="11"/>
        <v>00005029217026800000</v>
      </c>
      <c r="L318" s="37" t="s">
        <v>494</v>
      </c>
    </row>
    <row r="319" spans="1:12" ht="45">
      <c r="A319" s="64" t="s">
        <v>495</v>
      </c>
      <c r="B319" s="65" t="s">
        <v>7</v>
      </c>
      <c r="C319" s="60" t="s">
        <v>96</v>
      </c>
      <c r="D319" s="94" t="s">
        <v>446</v>
      </c>
      <c r="E319" s="94" t="s">
        <v>493</v>
      </c>
      <c r="F319" s="94" t="s">
        <v>497</v>
      </c>
      <c r="G319" s="61" t="s">
        <v>96</v>
      </c>
      <c r="H319" s="57">
        <v>2934000</v>
      </c>
      <c r="I319" s="62">
        <v>764286</v>
      </c>
      <c r="J319" s="63">
        <f t="shared" si="10"/>
        <v>2169714</v>
      </c>
      <c r="K319" s="47" t="str">
        <f t="shared" si="11"/>
        <v>00005029217026810000</v>
      </c>
      <c r="L319" s="37" t="s">
        <v>496</v>
      </c>
    </row>
    <row r="320" spans="1:12" ht="12.75">
      <c r="A320" s="64" t="s">
        <v>143</v>
      </c>
      <c r="B320" s="65" t="s">
        <v>7</v>
      </c>
      <c r="C320" s="60" t="s">
        <v>96</v>
      </c>
      <c r="D320" s="94" t="s">
        <v>446</v>
      </c>
      <c r="E320" s="94" t="s">
        <v>493</v>
      </c>
      <c r="F320" s="94" t="s">
        <v>497</v>
      </c>
      <c r="G320" s="61" t="s">
        <v>7</v>
      </c>
      <c r="H320" s="57">
        <v>2934000</v>
      </c>
      <c r="I320" s="62">
        <v>764286</v>
      </c>
      <c r="J320" s="63">
        <f t="shared" si="10"/>
        <v>2169714</v>
      </c>
      <c r="K320" s="47" t="str">
        <f t="shared" si="11"/>
        <v>00005029217026810200</v>
      </c>
      <c r="L320" s="37" t="s">
        <v>498</v>
      </c>
    </row>
    <row r="321" spans="1:12" ht="12.75">
      <c r="A321" s="64" t="s">
        <v>499</v>
      </c>
      <c r="B321" s="65" t="s">
        <v>7</v>
      </c>
      <c r="C321" s="60" t="s">
        <v>96</v>
      </c>
      <c r="D321" s="94" t="s">
        <v>446</v>
      </c>
      <c r="E321" s="94" t="s">
        <v>493</v>
      </c>
      <c r="F321" s="94" t="s">
        <v>497</v>
      </c>
      <c r="G321" s="61" t="s">
        <v>181</v>
      </c>
      <c r="H321" s="57">
        <v>2934000</v>
      </c>
      <c r="I321" s="62">
        <v>764286</v>
      </c>
      <c r="J321" s="63">
        <f t="shared" si="10"/>
        <v>2169714</v>
      </c>
      <c r="K321" s="47" t="str">
        <f t="shared" si="11"/>
        <v>00005029217026810240</v>
      </c>
      <c r="L321" s="37" t="s">
        <v>500</v>
      </c>
    </row>
    <row r="322" spans="1:12" s="27" customFormat="1" ht="33.75">
      <c r="A322" s="66" t="s">
        <v>501</v>
      </c>
      <c r="B322" s="67" t="s">
        <v>7</v>
      </c>
      <c r="C322" s="68" t="s">
        <v>96</v>
      </c>
      <c r="D322" s="95" t="s">
        <v>446</v>
      </c>
      <c r="E322" s="95" t="s">
        <v>493</v>
      </c>
      <c r="F322" s="95" t="s">
        <v>497</v>
      </c>
      <c r="G322" s="96" t="s">
        <v>184</v>
      </c>
      <c r="H322" s="69">
        <v>2934000</v>
      </c>
      <c r="I322" s="70">
        <v>764286</v>
      </c>
      <c r="J322" s="71">
        <f t="shared" si="10"/>
        <v>2169714</v>
      </c>
      <c r="K322" s="47" t="str">
        <f t="shared" si="11"/>
        <v>00005029217026810242</v>
      </c>
      <c r="L322" s="26" t="str">
        <f>C322&amp;D322&amp;E322&amp;F322&amp;G322</f>
        <v>00005029217026810242</v>
      </c>
    </row>
    <row r="323" spans="1:12" ht="33.75">
      <c r="A323" s="64" t="s">
        <v>228</v>
      </c>
      <c r="B323" s="65" t="s">
        <v>7</v>
      </c>
      <c r="C323" s="60" t="s">
        <v>96</v>
      </c>
      <c r="D323" s="94" t="s">
        <v>446</v>
      </c>
      <c r="E323" s="94" t="s">
        <v>230</v>
      </c>
      <c r="F323" s="94" t="s">
        <v>96</v>
      </c>
      <c r="G323" s="61" t="s">
        <v>96</v>
      </c>
      <c r="H323" s="57">
        <v>30700</v>
      </c>
      <c r="I323" s="62">
        <v>6900</v>
      </c>
      <c r="J323" s="63">
        <f t="shared" si="10"/>
        <v>23800</v>
      </c>
      <c r="K323" s="47" t="str">
        <f t="shared" si="11"/>
        <v>00005029300000000000</v>
      </c>
      <c r="L323" s="37" t="s">
        <v>502</v>
      </c>
    </row>
    <row r="324" spans="1:12" ht="33.75">
      <c r="A324" s="64" t="s">
        <v>505</v>
      </c>
      <c r="B324" s="65" t="s">
        <v>7</v>
      </c>
      <c r="C324" s="60" t="s">
        <v>96</v>
      </c>
      <c r="D324" s="94" t="s">
        <v>446</v>
      </c>
      <c r="E324" s="94" t="s">
        <v>503</v>
      </c>
      <c r="F324" s="94" t="s">
        <v>96</v>
      </c>
      <c r="G324" s="61" t="s">
        <v>96</v>
      </c>
      <c r="H324" s="57">
        <v>30700</v>
      </c>
      <c r="I324" s="62">
        <v>6900</v>
      </c>
      <c r="J324" s="63">
        <f t="shared" si="10"/>
        <v>23800</v>
      </c>
      <c r="K324" s="47" t="str">
        <f t="shared" si="11"/>
        <v>00005029330000000000</v>
      </c>
      <c r="L324" s="37" t="s">
        <v>504</v>
      </c>
    </row>
    <row r="325" spans="1:12" ht="22.5">
      <c r="A325" s="64" t="s">
        <v>234</v>
      </c>
      <c r="B325" s="65" t="s">
        <v>7</v>
      </c>
      <c r="C325" s="60" t="s">
        <v>96</v>
      </c>
      <c r="D325" s="94" t="s">
        <v>446</v>
      </c>
      <c r="E325" s="94" t="s">
        <v>507</v>
      </c>
      <c r="F325" s="94" t="s">
        <v>96</v>
      </c>
      <c r="G325" s="61" t="s">
        <v>96</v>
      </c>
      <c r="H325" s="57">
        <v>30700</v>
      </c>
      <c r="I325" s="62">
        <v>6900</v>
      </c>
      <c r="J325" s="63">
        <f t="shared" si="10"/>
        <v>23800</v>
      </c>
      <c r="K325" s="47" t="str">
        <f t="shared" si="11"/>
        <v>00005029332222000000</v>
      </c>
      <c r="L325" s="37" t="s">
        <v>506</v>
      </c>
    </row>
    <row r="326" spans="1:12" ht="12.75">
      <c r="A326" s="64" t="s">
        <v>237</v>
      </c>
      <c r="B326" s="65" t="s">
        <v>7</v>
      </c>
      <c r="C326" s="60" t="s">
        <v>96</v>
      </c>
      <c r="D326" s="94" t="s">
        <v>446</v>
      </c>
      <c r="E326" s="94" t="s">
        <v>507</v>
      </c>
      <c r="F326" s="94" t="s">
        <v>8</v>
      </c>
      <c r="G326" s="61" t="s">
        <v>96</v>
      </c>
      <c r="H326" s="57">
        <v>30700</v>
      </c>
      <c r="I326" s="62">
        <v>6900</v>
      </c>
      <c r="J326" s="63">
        <f t="shared" si="10"/>
        <v>23800</v>
      </c>
      <c r="K326" s="47" t="str">
        <f t="shared" si="11"/>
        <v>00005029332222500000</v>
      </c>
      <c r="L326" s="37" t="s">
        <v>508</v>
      </c>
    </row>
    <row r="327" spans="1:12" ht="12.75">
      <c r="A327" s="64" t="s">
        <v>239</v>
      </c>
      <c r="B327" s="65" t="s">
        <v>7</v>
      </c>
      <c r="C327" s="60" t="s">
        <v>96</v>
      </c>
      <c r="D327" s="94" t="s">
        <v>446</v>
      </c>
      <c r="E327" s="94" t="s">
        <v>507</v>
      </c>
      <c r="F327" s="94" t="s">
        <v>241</v>
      </c>
      <c r="G327" s="61" t="s">
        <v>96</v>
      </c>
      <c r="H327" s="57">
        <v>30700</v>
      </c>
      <c r="I327" s="62">
        <v>6900</v>
      </c>
      <c r="J327" s="63">
        <f t="shared" si="10"/>
        <v>23800</v>
      </c>
      <c r="K327" s="47" t="str">
        <f t="shared" si="11"/>
        <v>00005029332222540000</v>
      </c>
      <c r="L327" s="37" t="s">
        <v>509</v>
      </c>
    </row>
    <row r="328" spans="1:12" ht="12.75">
      <c r="A328" s="64" t="s">
        <v>143</v>
      </c>
      <c r="B328" s="65" t="s">
        <v>7</v>
      </c>
      <c r="C328" s="60" t="s">
        <v>96</v>
      </c>
      <c r="D328" s="94" t="s">
        <v>446</v>
      </c>
      <c r="E328" s="94" t="s">
        <v>507</v>
      </c>
      <c r="F328" s="94" t="s">
        <v>241</v>
      </c>
      <c r="G328" s="61" t="s">
        <v>7</v>
      </c>
      <c r="H328" s="57">
        <v>30700</v>
      </c>
      <c r="I328" s="62">
        <v>6900</v>
      </c>
      <c r="J328" s="63">
        <f t="shared" si="10"/>
        <v>23800</v>
      </c>
      <c r="K328" s="47" t="str">
        <f t="shared" si="11"/>
        <v>00005029332222540200</v>
      </c>
      <c r="L328" s="37" t="s">
        <v>510</v>
      </c>
    </row>
    <row r="329" spans="1:12" ht="12.75">
      <c r="A329" s="64" t="s">
        <v>243</v>
      </c>
      <c r="B329" s="65" t="s">
        <v>7</v>
      </c>
      <c r="C329" s="60" t="s">
        <v>96</v>
      </c>
      <c r="D329" s="94" t="s">
        <v>446</v>
      </c>
      <c r="E329" s="94" t="s">
        <v>507</v>
      </c>
      <c r="F329" s="94" t="s">
        <v>241</v>
      </c>
      <c r="G329" s="61" t="s">
        <v>244</v>
      </c>
      <c r="H329" s="57">
        <v>30700</v>
      </c>
      <c r="I329" s="62">
        <v>6900</v>
      </c>
      <c r="J329" s="63">
        <f t="shared" si="10"/>
        <v>23800</v>
      </c>
      <c r="K329" s="47" t="str">
        <f t="shared" si="11"/>
        <v>00005029332222540250</v>
      </c>
      <c r="L329" s="37" t="s">
        <v>511</v>
      </c>
    </row>
    <row r="330" spans="1:12" s="27" customFormat="1" ht="22.5">
      <c r="A330" s="66" t="s">
        <v>246</v>
      </c>
      <c r="B330" s="67" t="s">
        <v>7</v>
      </c>
      <c r="C330" s="68" t="s">
        <v>96</v>
      </c>
      <c r="D330" s="95" t="s">
        <v>446</v>
      </c>
      <c r="E330" s="95" t="s">
        <v>507</v>
      </c>
      <c r="F330" s="95" t="s">
        <v>241</v>
      </c>
      <c r="G330" s="96" t="s">
        <v>247</v>
      </c>
      <c r="H330" s="69">
        <v>30700</v>
      </c>
      <c r="I330" s="70">
        <v>6900</v>
      </c>
      <c r="J330" s="71">
        <f t="shared" si="10"/>
        <v>23800</v>
      </c>
      <c r="K330" s="47" t="str">
        <f t="shared" si="11"/>
        <v>00005029332222540251</v>
      </c>
      <c r="L330" s="26" t="str">
        <f>C330&amp;D330&amp;E330&amp;F330&amp;G330</f>
        <v>00005029332222540251</v>
      </c>
    </row>
    <row r="331" spans="1:12" ht="12.75">
      <c r="A331" s="64" t="s">
        <v>512</v>
      </c>
      <c r="B331" s="65" t="s">
        <v>7</v>
      </c>
      <c r="C331" s="60" t="s">
        <v>96</v>
      </c>
      <c r="D331" s="94" t="s">
        <v>513</v>
      </c>
      <c r="E331" s="94" t="s">
        <v>120</v>
      </c>
      <c r="F331" s="94" t="s">
        <v>96</v>
      </c>
      <c r="G331" s="61" t="s">
        <v>96</v>
      </c>
      <c r="H331" s="57">
        <v>2260000</v>
      </c>
      <c r="I331" s="62">
        <v>796015.78</v>
      </c>
      <c r="J331" s="63">
        <f t="shared" si="10"/>
        <v>1463984.22</v>
      </c>
      <c r="K331" s="47" t="str">
        <f t="shared" si="11"/>
        <v>00005030000000000000</v>
      </c>
      <c r="L331" s="37" t="s">
        <v>514</v>
      </c>
    </row>
    <row r="332" spans="1:12" ht="56.25">
      <c r="A332" s="64" t="s">
        <v>282</v>
      </c>
      <c r="B332" s="65" t="s">
        <v>7</v>
      </c>
      <c r="C332" s="60" t="s">
        <v>96</v>
      </c>
      <c r="D332" s="94" t="s">
        <v>513</v>
      </c>
      <c r="E332" s="94" t="s">
        <v>280</v>
      </c>
      <c r="F332" s="94" t="s">
        <v>96</v>
      </c>
      <c r="G332" s="61" t="s">
        <v>96</v>
      </c>
      <c r="H332" s="57">
        <v>2260000</v>
      </c>
      <c r="I332" s="62">
        <v>796015.78</v>
      </c>
      <c r="J332" s="63">
        <f t="shared" si="10"/>
        <v>1463984.22</v>
      </c>
      <c r="K332" s="47" t="str">
        <f t="shared" si="11"/>
        <v>00005030100000000000</v>
      </c>
      <c r="L332" s="37" t="s">
        <v>515</v>
      </c>
    </row>
    <row r="333" spans="1:12" ht="33.75">
      <c r="A333" s="64" t="s">
        <v>516</v>
      </c>
      <c r="B333" s="65" t="s">
        <v>7</v>
      </c>
      <c r="C333" s="60" t="s">
        <v>96</v>
      </c>
      <c r="D333" s="94" t="s">
        <v>513</v>
      </c>
      <c r="E333" s="94" t="s">
        <v>518</v>
      </c>
      <c r="F333" s="94" t="s">
        <v>96</v>
      </c>
      <c r="G333" s="61" t="s">
        <v>96</v>
      </c>
      <c r="H333" s="57">
        <v>200000</v>
      </c>
      <c r="I333" s="62"/>
      <c r="J333" s="63">
        <f t="shared" si="10"/>
        <v>200000</v>
      </c>
      <c r="K333" s="47" t="str">
        <f t="shared" si="11"/>
        <v>00005030160000000000</v>
      </c>
      <c r="L333" s="37" t="s">
        <v>517</v>
      </c>
    </row>
    <row r="334" spans="1:12" ht="12.75">
      <c r="A334" s="64" t="s">
        <v>519</v>
      </c>
      <c r="B334" s="65" t="s">
        <v>7</v>
      </c>
      <c r="C334" s="60" t="s">
        <v>96</v>
      </c>
      <c r="D334" s="94" t="s">
        <v>513</v>
      </c>
      <c r="E334" s="94" t="s">
        <v>521</v>
      </c>
      <c r="F334" s="94" t="s">
        <v>96</v>
      </c>
      <c r="G334" s="61" t="s">
        <v>96</v>
      </c>
      <c r="H334" s="57">
        <v>200000</v>
      </c>
      <c r="I334" s="62"/>
      <c r="J334" s="63">
        <f t="shared" si="10"/>
        <v>200000</v>
      </c>
      <c r="K334" s="47" t="str">
        <f t="shared" si="11"/>
        <v>00005030162561000000</v>
      </c>
      <c r="L334" s="37" t="s">
        <v>520</v>
      </c>
    </row>
    <row r="335" spans="1:12" ht="22.5">
      <c r="A335" s="64" t="s">
        <v>177</v>
      </c>
      <c r="B335" s="65" t="s">
        <v>7</v>
      </c>
      <c r="C335" s="60" t="s">
        <v>96</v>
      </c>
      <c r="D335" s="94" t="s">
        <v>513</v>
      </c>
      <c r="E335" s="94" t="s">
        <v>521</v>
      </c>
      <c r="F335" s="94" t="s">
        <v>7</v>
      </c>
      <c r="G335" s="61" t="s">
        <v>96</v>
      </c>
      <c r="H335" s="57">
        <v>200000</v>
      </c>
      <c r="I335" s="62"/>
      <c r="J335" s="63">
        <f aca="true" t="shared" si="12" ref="J335:J398">H335-I335</f>
        <v>200000</v>
      </c>
      <c r="K335" s="47" t="str">
        <f aca="true" t="shared" si="13" ref="K335:K398">C335&amp;D335&amp;E335&amp;F335&amp;G335</f>
        <v>00005030162561200000</v>
      </c>
      <c r="L335" s="37" t="s">
        <v>522</v>
      </c>
    </row>
    <row r="336" spans="1:12" ht="22.5">
      <c r="A336" s="64" t="s">
        <v>179</v>
      </c>
      <c r="B336" s="65" t="s">
        <v>7</v>
      </c>
      <c r="C336" s="60" t="s">
        <v>96</v>
      </c>
      <c r="D336" s="94" t="s">
        <v>513</v>
      </c>
      <c r="E336" s="94" t="s">
        <v>521</v>
      </c>
      <c r="F336" s="94" t="s">
        <v>181</v>
      </c>
      <c r="G336" s="61" t="s">
        <v>96</v>
      </c>
      <c r="H336" s="57">
        <v>200000</v>
      </c>
      <c r="I336" s="62"/>
      <c r="J336" s="63">
        <f t="shared" si="12"/>
        <v>200000</v>
      </c>
      <c r="K336" s="47" t="str">
        <f t="shared" si="13"/>
        <v>00005030162561240000</v>
      </c>
      <c r="L336" s="37" t="s">
        <v>523</v>
      </c>
    </row>
    <row r="337" spans="1:12" ht="22.5">
      <c r="A337" s="64" t="s">
        <v>200</v>
      </c>
      <c r="B337" s="65" t="s">
        <v>7</v>
      </c>
      <c r="C337" s="60" t="s">
        <v>96</v>
      </c>
      <c r="D337" s="94" t="s">
        <v>513</v>
      </c>
      <c r="E337" s="94" t="s">
        <v>521</v>
      </c>
      <c r="F337" s="94" t="s">
        <v>202</v>
      </c>
      <c r="G337" s="61" t="s">
        <v>96</v>
      </c>
      <c r="H337" s="57">
        <v>200000</v>
      </c>
      <c r="I337" s="62"/>
      <c r="J337" s="63">
        <f t="shared" si="12"/>
        <v>200000</v>
      </c>
      <c r="K337" s="47" t="str">
        <f t="shared" si="13"/>
        <v>00005030162561244000</v>
      </c>
      <c r="L337" s="37" t="s">
        <v>524</v>
      </c>
    </row>
    <row r="338" spans="1:12" ht="12.75">
      <c r="A338" s="64" t="s">
        <v>143</v>
      </c>
      <c r="B338" s="65" t="s">
        <v>7</v>
      </c>
      <c r="C338" s="60" t="s">
        <v>96</v>
      </c>
      <c r="D338" s="94" t="s">
        <v>513</v>
      </c>
      <c r="E338" s="94" t="s">
        <v>521</v>
      </c>
      <c r="F338" s="94" t="s">
        <v>202</v>
      </c>
      <c r="G338" s="61" t="s">
        <v>7</v>
      </c>
      <c r="H338" s="57">
        <v>200000</v>
      </c>
      <c r="I338" s="62"/>
      <c r="J338" s="63">
        <f t="shared" si="12"/>
        <v>200000</v>
      </c>
      <c r="K338" s="47" t="str">
        <f t="shared" si="13"/>
        <v>00005030162561244200</v>
      </c>
      <c r="L338" s="37" t="s">
        <v>525</v>
      </c>
    </row>
    <row r="339" spans="1:12" ht="12.75">
      <c r="A339" s="64" t="s">
        <v>186</v>
      </c>
      <c r="B339" s="65" t="s">
        <v>7</v>
      </c>
      <c r="C339" s="60" t="s">
        <v>96</v>
      </c>
      <c r="D339" s="94" t="s">
        <v>513</v>
      </c>
      <c r="E339" s="94" t="s">
        <v>521</v>
      </c>
      <c r="F339" s="94" t="s">
        <v>202</v>
      </c>
      <c r="G339" s="61" t="s">
        <v>187</v>
      </c>
      <c r="H339" s="57">
        <v>200000</v>
      </c>
      <c r="I339" s="62"/>
      <c r="J339" s="63">
        <f t="shared" si="12"/>
        <v>200000</v>
      </c>
      <c r="K339" s="47" t="str">
        <f t="shared" si="13"/>
        <v>00005030162561244220</v>
      </c>
      <c r="L339" s="37" t="s">
        <v>526</v>
      </c>
    </row>
    <row r="340" spans="1:12" s="27" customFormat="1" ht="12.75">
      <c r="A340" s="66" t="s">
        <v>193</v>
      </c>
      <c r="B340" s="67" t="s">
        <v>7</v>
      </c>
      <c r="C340" s="68" t="s">
        <v>96</v>
      </c>
      <c r="D340" s="95" t="s">
        <v>513</v>
      </c>
      <c r="E340" s="95" t="s">
        <v>521</v>
      </c>
      <c r="F340" s="95" t="s">
        <v>202</v>
      </c>
      <c r="G340" s="96" t="s">
        <v>194</v>
      </c>
      <c r="H340" s="69">
        <v>200000</v>
      </c>
      <c r="I340" s="70"/>
      <c r="J340" s="71">
        <f t="shared" si="12"/>
        <v>200000</v>
      </c>
      <c r="K340" s="47" t="str">
        <f t="shared" si="13"/>
        <v>00005030162561244226</v>
      </c>
      <c r="L340" s="26" t="str">
        <f>C340&amp;D340&amp;E340&amp;F340&amp;G340</f>
        <v>00005030162561244226</v>
      </c>
    </row>
    <row r="341" spans="1:12" ht="22.5">
      <c r="A341" s="64" t="s">
        <v>527</v>
      </c>
      <c r="B341" s="65" t="s">
        <v>7</v>
      </c>
      <c r="C341" s="60" t="s">
        <v>96</v>
      </c>
      <c r="D341" s="94" t="s">
        <v>513</v>
      </c>
      <c r="E341" s="94" t="s">
        <v>529</v>
      </c>
      <c r="F341" s="94" t="s">
        <v>96</v>
      </c>
      <c r="G341" s="61" t="s">
        <v>96</v>
      </c>
      <c r="H341" s="57">
        <v>2060000</v>
      </c>
      <c r="I341" s="62">
        <v>796015.78</v>
      </c>
      <c r="J341" s="63">
        <f t="shared" si="12"/>
        <v>1263984.22</v>
      </c>
      <c r="K341" s="47" t="str">
        <f t="shared" si="13"/>
        <v>00005030170000000000</v>
      </c>
      <c r="L341" s="37" t="s">
        <v>528</v>
      </c>
    </row>
    <row r="342" spans="1:12" ht="12.75">
      <c r="A342" s="64" t="s">
        <v>519</v>
      </c>
      <c r="B342" s="65" t="s">
        <v>7</v>
      </c>
      <c r="C342" s="60" t="s">
        <v>96</v>
      </c>
      <c r="D342" s="94" t="s">
        <v>513</v>
      </c>
      <c r="E342" s="94" t="s">
        <v>531</v>
      </c>
      <c r="F342" s="94" t="s">
        <v>96</v>
      </c>
      <c r="G342" s="61" t="s">
        <v>96</v>
      </c>
      <c r="H342" s="57">
        <v>1750000</v>
      </c>
      <c r="I342" s="62">
        <v>718037.53</v>
      </c>
      <c r="J342" s="63">
        <f t="shared" si="12"/>
        <v>1031962.47</v>
      </c>
      <c r="K342" s="47" t="str">
        <f t="shared" si="13"/>
        <v>00005030172561000000</v>
      </c>
      <c r="L342" s="37" t="s">
        <v>530</v>
      </c>
    </row>
    <row r="343" spans="1:12" ht="22.5">
      <c r="A343" s="64" t="s">
        <v>177</v>
      </c>
      <c r="B343" s="65" t="s">
        <v>7</v>
      </c>
      <c r="C343" s="60" t="s">
        <v>96</v>
      </c>
      <c r="D343" s="94" t="s">
        <v>513</v>
      </c>
      <c r="E343" s="94" t="s">
        <v>531</v>
      </c>
      <c r="F343" s="94" t="s">
        <v>7</v>
      </c>
      <c r="G343" s="61" t="s">
        <v>96</v>
      </c>
      <c r="H343" s="57">
        <v>1750000</v>
      </c>
      <c r="I343" s="62">
        <v>718037.53</v>
      </c>
      <c r="J343" s="63">
        <f t="shared" si="12"/>
        <v>1031962.47</v>
      </c>
      <c r="K343" s="47" t="str">
        <f t="shared" si="13"/>
        <v>00005030172561200000</v>
      </c>
      <c r="L343" s="37" t="s">
        <v>532</v>
      </c>
    </row>
    <row r="344" spans="1:12" ht="22.5">
      <c r="A344" s="64" t="s">
        <v>179</v>
      </c>
      <c r="B344" s="65" t="s">
        <v>7</v>
      </c>
      <c r="C344" s="60" t="s">
        <v>96</v>
      </c>
      <c r="D344" s="94" t="s">
        <v>513</v>
      </c>
      <c r="E344" s="94" t="s">
        <v>531</v>
      </c>
      <c r="F344" s="94" t="s">
        <v>181</v>
      </c>
      <c r="G344" s="61" t="s">
        <v>96</v>
      </c>
      <c r="H344" s="57">
        <v>1750000</v>
      </c>
      <c r="I344" s="62">
        <v>718037.53</v>
      </c>
      <c r="J344" s="63">
        <f t="shared" si="12"/>
        <v>1031962.47</v>
      </c>
      <c r="K344" s="47" t="str">
        <f t="shared" si="13"/>
        <v>00005030172561240000</v>
      </c>
      <c r="L344" s="37" t="s">
        <v>533</v>
      </c>
    </row>
    <row r="345" spans="1:12" ht="22.5">
      <c r="A345" s="64" t="s">
        <v>200</v>
      </c>
      <c r="B345" s="65" t="s">
        <v>7</v>
      </c>
      <c r="C345" s="60" t="s">
        <v>96</v>
      </c>
      <c r="D345" s="94" t="s">
        <v>513</v>
      </c>
      <c r="E345" s="94" t="s">
        <v>531</v>
      </c>
      <c r="F345" s="94" t="s">
        <v>202</v>
      </c>
      <c r="G345" s="61" t="s">
        <v>96</v>
      </c>
      <c r="H345" s="57">
        <v>1750000</v>
      </c>
      <c r="I345" s="62">
        <v>718037.53</v>
      </c>
      <c r="J345" s="63">
        <f t="shared" si="12"/>
        <v>1031962.47</v>
      </c>
      <c r="K345" s="47" t="str">
        <f t="shared" si="13"/>
        <v>00005030172561244000</v>
      </c>
      <c r="L345" s="37" t="s">
        <v>534</v>
      </c>
    </row>
    <row r="346" spans="1:12" ht="12.75">
      <c r="A346" s="64" t="s">
        <v>143</v>
      </c>
      <c r="B346" s="65" t="s">
        <v>7</v>
      </c>
      <c r="C346" s="60" t="s">
        <v>96</v>
      </c>
      <c r="D346" s="94" t="s">
        <v>513</v>
      </c>
      <c r="E346" s="94" t="s">
        <v>531</v>
      </c>
      <c r="F346" s="94" t="s">
        <v>202</v>
      </c>
      <c r="G346" s="61" t="s">
        <v>7</v>
      </c>
      <c r="H346" s="57">
        <v>1750000</v>
      </c>
      <c r="I346" s="62">
        <v>718037.53</v>
      </c>
      <c r="J346" s="63">
        <f t="shared" si="12"/>
        <v>1031962.47</v>
      </c>
      <c r="K346" s="47" t="str">
        <f t="shared" si="13"/>
        <v>00005030172561244200</v>
      </c>
      <c r="L346" s="37" t="s">
        <v>535</v>
      </c>
    </row>
    <row r="347" spans="1:12" ht="12.75">
      <c r="A347" s="64" t="s">
        <v>186</v>
      </c>
      <c r="B347" s="65" t="s">
        <v>7</v>
      </c>
      <c r="C347" s="60" t="s">
        <v>96</v>
      </c>
      <c r="D347" s="94" t="s">
        <v>513</v>
      </c>
      <c r="E347" s="94" t="s">
        <v>531</v>
      </c>
      <c r="F347" s="94" t="s">
        <v>202</v>
      </c>
      <c r="G347" s="61" t="s">
        <v>187</v>
      </c>
      <c r="H347" s="57">
        <v>1750000</v>
      </c>
      <c r="I347" s="62">
        <v>718037.53</v>
      </c>
      <c r="J347" s="63">
        <f t="shared" si="12"/>
        <v>1031962.47</v>
      </c>
      <c r="K347" s="47" t="str">
        <f t="shared" si="13"/>
        <v>00005030172561244220</v>
      </c>
      <c r="L347" s="37" t="s">
        <v>536</v>
      </c>
    </row>
    <row r="348" spans="1:12" s="27" customFormat="1" ht="12.75">
      <c r="A348" s="66" t="s">
        <v>207</v>
      </c>
      <c r="B348" s="67" t="s">
        <v>7</v>
      </c>
      <c r="C348" s="68" t="s">
        <v>96</v>
      </c>
      <c r="D348" s="95" t="s">
        <v>513</v>
      </c>
      <c r="E348" s="95" t="s">
        <v>531</v>
      </c>
      <c r="F348" s="95" t="s">
        <v>202</v>
      </c>
      <c r="G348" s="96" t="s">
        <v>208</v>
      </c>
      <c r="H348" s="69">
        <v>1600000</v>
      </c>
      <c r="I348" s="70">
        <v>675703.2</v>
      </c>
      <c r="J348" s="71">
        <f t="shared" si="12"/>
        <v>924296.8</v>
      </c>
      <c r="K348" s="47" t="str">
        <f t="shared" si="13"/>
        <v>00005030172561244223</v>
      </c>
      <c r="L348" s="26" t="str">
        <f>C348&amp;D348&amp;E348&amp;F348&amp;G348</f>
        <v>00005030172561244223</v>
      </c>
    </row>
    <row r="349" spans="1:12" s="27" customFormat="1" ht="12.75">
      <c r="A349" s="66" t="s">
        <v>191</v>
      </c>
      <c r="B349" s="67" t="s">
        <v>7</v>
      </c>
      <c r="C349" s="68" t="s">
        <v>96</v>
      </c>
      <c r="D349" s="95" t="s">
        <v>513</v>
      </c>
      <c r="E349" s="95" t="s">
        <v>531</v>
      </c>
      <c r="F349" s="95" t="s">
        <v>202</v>
      </c>
      <c r="G349" s="96" t="s">
        <v>192</v>
      </c>
      <c r="H349" s="69">
        <v>150000</v>
      </c>
      <c r="I349" s="70">
        <v>42334.33</v>
      </c>
      <c r="J349" s="71">
        <f t="shared" si="12"/>
        <v>107665.67</v>
      </c>
      <c r="K349" s="47" t="str">
        <f t="shared" si="13"/>
        <v>00005030172561244225</v>
      </c>
      <c r="L349" s="26" t="str">
        <f>C349&amp;D349&amp;E349&amp;F349&amp;G349</f>
        <v>00005030172561244225</v>
      </c>
    </row>
    <row r="350" spans="1:12" ht="12.75">
      <c r="A350" s="64" t="s">
        <v>537</v>
      </c>
      <c r="B350" s="65" t="s">
        <v>7</v>
      </c>
      <c r="C350" s="60" t="s">
        <v>96</v>
      </c>
      <c r="D350" s="94" t="s">
        <v>513</v>
      </c>
      <c r="E350" s="94" t="s">
        <v>539</v>
      </c>
      <c r="F350" s="94" t="s">
        <v>96</v>
      </c>
      <c r="G350" s="61" t="s">
        <v>96</v>
      </c>
      <c r="H350" s="57">
        <v>260000</v>
      </c>
      <c r="I350" s="62">
        <v>77978.25</v>
      </c>
      <c r="J350" s="63">
        <f t="shared" si="12"/>
        <v>182021.75</v>
      </c>
      <c r="K350" s="47" t="str">
        <f t="shared" si="13"/>
        <v>00005030172562000000</v>
      </c>
      <c r="L350" s="37" t="s">
        <v>538</v>
      </c>
    </row>
    <row r="351" spans="1:12" ht="22.5">
      <c r="A351" s="64" t="s">
        <v>177</v>
      </c>
      <c r="B351" s="65" t="s">
        <v>7</v>
      </c>
      <c r="C351" s="60" t="s">
        <v>96</v>
      </c>
      <c r="D351" s="94" t="s">
        <v>513</v>
      </c>
      <c r="E351" s="94" t="s">
        <v>539</v>
      </c>
      <c r="F351" s="94" t="s">
        <v>7</v>
      </c>
      <c r="G351" s="61" t="s">
        <v>96</v>
      </c>
      <c r="H351" s="57">
        <v>260000</v>
      </c>
      <c r="I351" s="62">
        <v>77978.25</v>
      </c>
      <c r="J351" s="63">
        <f t="shared" si="12"/>
        <v>182021.75</v>
      </c>
      <c r="K351" s="47" t="str">
        <f t="shared" si="13"/>
        <v>00005030172562200000</v>
      </c>
      <c r="L351" s="37" t="s">
        <v>540</v>
      </c>
    </row>
    <row r="352" spans="1:12" ht="22.5">
      <c r="A352" s="64" t="s">
        <v>179</v>
      </c>
      <c r="B352" s="65" t="s">
        <v>7</v>
      </c>
      <c r="C352" s="60" t="s">
        <v>96</v>
      </c>
      <c r="D352" s="94" t="s">
        <v>513</v>
      </c>
      <c r="E352" s="94" t="s">
        <v>539</v>
      </c>
      <c r="F352" s="94" t="s">
        <v>181</v>
      </c>
      <c r="G352" s="61" t="s">
        <v>96</v>
      </c>
      <c r="H352" s="57">
        <v>260000</v>
      </c>
      <c r="I352" s="62">
        <v>77978.25</v>
      </c>
      <c r="J352" s="63">
        <f t="shared" si="12"/>
        <v>182021.75</v>
      </c>
      <c r="K352" s="47" t="str">
        <f t="shared" si="13"/>
        <v>00005030172562240000</v>
      </c>
      <c r="L352" s="37" t="s">
        <v>541</v>
      </c>
    </row>
    <row r="353" spans="1:12" ht="22.5">
      <c r="A353" s="64" t="s">
        <v>200</v>
      </c>
      <c r="B353" s="65" t="s">
        <v>7</v>
      </c>
      <c r="C353" s="60" t="s">
        <v>96</v>
      </c>
      <c r="D353" s="94" t="s">
        <v>513</v>
      </c>
      <c r="E353" s="94" t="s">
        <v>539</v>
      </c>
      <c r="F353" s="94" t="s">
        <v>202</v>
      </c>
      <c r="G353" s="61" t="s">
        <v>96</v>
      </c>
      <c r="H353" s="57">
        <v>260000</v>
      </c>
      <c r="I353" s="62">
        <v>77978.25</v>
      </c>
      <c r="J353" s="63">
        <f t="shared" si="12"/>
        <v>182021.75</v>
      </c>
      <c r="K353" s="47" t="str">
        <f t="shared" si="13"/>
        <v>00005030172562244000</v>
      </c>
      <c r="L353" s="37" t="s">
        <v>542</v>
      </c>
    </row>
    <row r="354" spans="1:12" ht="12.75">
      <c r="A354" s="64" t="s">
        <v>143</v>
      </c>
      <c r="B354" s="65" t="s">
        <v>7</v>
      </c>
      <c r="C354" s="60" t="s">
        <v>96</v>
      </c>
      <c r="D354" s="94" t="s">
        <v>513</v>
      </c>
      <c r="E354" s="94" t="s">
        <v>539</v>
      </c>
      <c r="F354" s="94" t="s">
        <v>202</v>
      </c>
      <c r="G354" s="61" t="s">
        <v>7</v>
      </c>
      <c r="H354" s="57">
        <v>230000</v>
      </c>
      <c r="I354" s="62">
        <v>72323.25</v>
      </c>
      <c r="J354" s="63">
        <f t="shared" si="12"/>
        <v>157676.75</v>
      </c>
      <c r="K354" s="47" t="str">
        <f t="shared" si="13"/>
        <v>00005030172562244200</v>
      </c>
      <c r="L354" s="37" t="s">
        <v>543</v>
      </c>
    </row>
    <row r="355" spans="1:12" ht="12.75">
      <c r="A355" s="64" t="s">
        <v>186</v>
      </c>
      <c r="B355" s="65" t="s">
        <v>7</v>
      </c>
      <c r="C355" s="60" t="s">
        <v>96</v>
      </c>
      <c r="D355" s="94" t="s">
        <v>513</v>
      </c>
      <c r="E355" s="94" t="s">
        <v>539</v>
      </c>
      <c r="F355" s="94" t="s">
        <v>202</v>
      </c>
      <c r="G355" s="61" t="s">
        <v>187</v>
      </c>
      <c r="H355" s="57">
        <v>230000</v>
      </c>
      <c r="I355" s="62">
        <v>72323.25</v>
      </c>
      <c r="J355" s="63">
        <f t="shared" si="12"/>
        <v>157676.75</v>
      </c>
      <c r="K355" s="47" t="str">
        <f t="shared" si="13"/>
        <v>00005030172562244220</v>
      </c>
      <c r="L355" s="37" t="s">
        <v>544</v>
      </c>
    </row>
    <row r="356" spans="1:12" s="27" customFormat="1" ht="12.75">
      <c r="A356" s="66" t="s">
        <v>191</v>
      </c>
      <c r="B356" s="67" t="s">
        <v>7</v>
      </c>
      <c r="C356" s="68" t="s">
        <v>96</v>
      </c>
      <c r="D356" s="95" t="s">
        <v>513</v>
      </c>
      <c r="E356" s="95" t="s">
        <v>539</v>
      </c>
      <c r="F356" s="95" t="s">
        <v>202</v>
      </c>
      <c r="G356" s="96" t="s">
        <v>192</v>
      </c>
      <c r="H356" s="69">
        <v>200000</v>
      </c>
      <c r="I356" s="70">
        <v>64849.05</v>
      </c>
      <c r="J356" s="71">
        <f t="shared" si="12"/>
        <v>135150.95</v>
      </c>
      <c r="K356" s="47" t="str">
        <f t="shared" si="13"/>
        <v>00005030172562244225</v>
      </c>
      <c r="L356" s="26" t="str">
        <f>C356&amp;D356&amp;E356&amp;F356&amp;G356</f>
        <v>00005030172562244225</v>
      </c>
    </row>
    <row r="357" spans="1:12" s="27" customFormat="1" ht="12.75">
      <c r="A357" s="66" t="s">
        <v>193</v>
      </c>
      <c r="B357" s="67" t="s">
        <v>7</v>
      </c>
      <c r="C357" s="68" t="s">
        <v>96</v>
      </c>
      <c r="D357" s="95" t="s">
        <v>513</v>
      </c>
      <c r="E357" s="95" t="s">
        <v>539</v>
      </c>
      <c r="F357" s="95" t="s">
        <v>202</v>
      </c>
      <c r="G357" s="96" t="s">
        <v>194</v>
      </c>
      <c r="H357" s="69">
        <v>30000</v>
      </c>
      <c r="I357" s="70">
        <v>7474.2</v>
      </c>
      <c r="J357" s="71">
        <f t="shared" si="12"/>
        <v>22525.8</v>
      </c>
      <c r="K357" s="47" t="str">
        <f t="shared" si="13"/>
        <v>00005030172562244226</v>
      </c>
      <c r="L357" s="26" t="str">
        <f>C357&amp;D357&amp;E357&amp;F357&amp;G357</f>
        <v>00005030172562244226</v>
      </c>
    </row>
    <row r="358" spans="1:12" ht="12.75">
      <c r="A358" s="64" t="s">
        <v>196</v>
      </c>
      <c r="B358" s="65" t="s">
        <v>7</v>
      </c>
      <c r="C358" s="60" t="s">
        <v>96</v>
      </c>
      <c r="D358" s="94" t="s">
        <v>513</v>
      </c>
      <c r="E358" s="94" t="s">
        <v>539</v>
      </c>
      <c r="F358" s="94" t="s">
        <v>202</v>
      </c>
      <c r="G358" s="61" t="s">
        <v>197</v>
      </c>
      <c r="H358" s="57">
        <v>30000</v>
      </c>
      <c r="I358" s="62">
        <v>5655</v>
      </c>
      <c r="J358" s="63">
        <f t="shared" si="12"/>
        <v>24345</v>
      </c>
      <c r="K358" s="47" t="str">
        <f t="shared" si="13"/>
        <v>00005030172562244300</v>
      </c>
      <c r="L358" s="37" t="s">
        <v>545</v>
      </c>
    </row>
    <row r="359" spans="1:12" s="27" customFormat="1" ht="12.75">
      <c r="A359" s="66" t="s">
        <v>210</v>
      </c>
      <c r="B359" s="67" t="s">
        <v>7</v>
      </c>
      <c r="C359" s="68" t="s">
        <v>96</v>
      </c>
      <c r="D359" s="95" t="s">
        <v>513</v>
      </c>
      <c r="E359" s="95" t="s">
        <v>539</v>
      </c>
      <c r="F359" s="95" t="s">
        <v>202</v>
      </c>
      <c r="G359" s="96" t="s">
        <v>211</v>
      </c>
      <c r="H359" s="69">
        <v>30000</v>
      </c>
      <c r="I359" s="70">
        <v>5655</v>
      </c>
      <c r="J359" s="71">
        <f t="shared" si="12"/>
        <v>24345</v>
      </c>
      <c r="K359" s="47" t="str">
        <f t="shared" si="13"/>
        <v>00005030172562244340</v>
      </c>
      <c r="L359" s="26" t="str">
        <f>C359&amp;D359&amp;E359&amp;F359&amp;G359</f>
        <v>00005030172562244340</v>
      </c>
    </row>
    <row r="360" spans="1:12" ht="22.5">
      <c r="A360" s="64" t="s">
        <v>546</v>
      </c>
      <c r="B360" s="65" t="s">
        <v>7</v>
      </c>
      <c r="C360" s="60" t="s">
        <v>96</v>
      </c>
      <c r="D360" s="94" t="s">
        <v>513</v>
      </c>
      <c r="E360" s="94" t="s">
        <v>548</v>
      </c>
      <c r="F360" s="94" t="s">
        <v>96</v>
      </c>
      <c r="G360" s="61" t="s">
        <v>96</v>
      </c>
      <c r="H360" s="57">
        <v>50000</v>
      </c>
      <c r="I360" s="62"/>
      <c r="J360" s="63">
        <f t="shared" si="12"/>
        <v>50000</v>
      </c>
      <c r="K360" s="47" t="str">
        <f t="shared" si="13"/>
        <v>00005030172563000000</v>
      </c>
      <c r="L360" s="37" t="s">
        <v>547</v>
      </c>
    </row>
    <row r="361" spans="1:12" ht="22.5">
      <c r="A361" s="64" t="s">
        <v>177</v>
      </c>
      <c r="B361" s="65" t="s">
        <v>7</v>
      </c>
      <c r="C361" s="60" t="s">
        <v>96</v>
      </c>
      <c r="D361" s="94" t="s">
        <v>513</v>
      </c>
      <c r="E361" s="94" t="s">
        <v>548</v>
      </c>
      <c r="F361" s="94" t="s">
        <v>7</v>
      </c>
      <c r="G361" s="61" t="s">
        <v>96</v>
      </c>
      <c r="H361" s="57">
        <v>50000</v>
      </c>
      <c r="I361" s="62"/>
      <c r="J361" s="63">
        <f t="shared" si="12"/>
        <v>50000</v>
      </c>
      <c r="K361" s="47" t="str">
        <f t="shared" si="13"/>
        <v>00005030172563200000</v>
      </c>
      <c r="L361" s="37" t="s">
        <v>549</v>
      </c>
    </row>
    <row r="362" spans="1:12" ht="22.5">
      <c r="A362" s="64" t="s">
        <v>179</v>
      </c>
      <c r="B362" s="65" t="s">
        <v>7</v>
      </c>
      <c r="C362" s="60" t="s">
        <v>96</v>
      </c>
      <c r="D362" s="94" t="s">
        <v>513</v>
      </c>
      <c r="E362" s="94" t="s">
        <v>548</v>
      </c>
      <c r="F362" s="94" t="s">
        <v>181</v>
      </c>
      <c r="G362" s="61" t="s">
        <v>96</v>
      </c>
      <c r="H362" s="57">
        <v>50000</v>
      </c>
      <c r="I362" s="62"/>
      <c r="J362" s="63">
        <f t="shared" si="12"/>
        <v>50000</v>
      </c>
      <c r="K362" s="47" t="str">
        <f t="shared" si="13"/>
        <v>00005030172563240000</v>
      </c>
      <c r="L362" s="37" t="s">
        <v>550</v>
      </c>
    </row>
    <row r="363" spans="1:12" ht="22.5">
      <c r="A363" s="64" t="s">
        <v>200</v>
      </c>
      <c r="B363" s="65" t="s">
        <v>7</v>
      </c>
      <c r="C363" s="60" t="s">
        <v>96</v>
      </c>
      <c r="D363" s="94" t="s">
        <v>513</v>
      </c>
      <c r="E363" s="94" t="s">
        <v>548</v>
      </c>
      <c r="F363" s="94" t="s">
        <v>202</v>
      </c>
      <c r="G363" s="61" t="s">
        <v>96</v>
      </c>
      <c r="H363" s="57">
        <v>50000</v>
      </c>
      <c r="I363" s="62"/>
      <c r="J363" s="63">
        <f t="shared" si="12"/>
        <v>50000</v>
      </c>
      <c r="K363" s="47" t="str">
        <f t="shared" si="13"/>
        <v>00005030172563244000</v>
      </c>
      <c r="L363" s="37" t="s">
        <v>551</v>
      </c>
    </row>
    <row r="364" spans="1:12" ht="12.75">
      <c r="A364" s="64" t="s">
        <v>143</v>
      </c>
      <c r="B364" s="65" t="s">
        <v>7</v>
      </c>
      <c r="C364" s="60" t="s">
        <v>96</v>
      </c>
      <c r="D364" s="94" t="s">
        <v>513</v>
      </c>
      <c r="E364" s="94" t="s">
        <v>548</v>
      </c>
      <c r="F364" s="94" t="s">
        <v>202</v>
      </c>
      <c r="G364" s="61" t="s">
        <v>7</v>
      </c>
      <c r="H364" s="57">
        <v>50000</v>
      </c>
      <c r="I364" s="62"/>
      <c r="J364" s="63">
        <f t="shared" si="12"/>
        <v>50000</v>
      </c>
      <c r="K364" s="47" t="str">
        <f t="shared" si="13"/>
        <v>00005030172563244200</v>
      </c>
      <c r="L364" s="37" t="s">
        <v>552</v>
      </c>
    </row>
    <row r="365" spans="1:12" ht="12.75">
      <c r="A365" s="64" t="s">
        <v>186</v>
      </c>
      <c r="B365" s="65" t="s">
        <v>7</v>
      </c>
      <c r="C365" s="60" t="s">
        <v>96</v>
      </c>
      <c r="D365" s="94" t="s">
        <v>513</v>
      </c>
      <c r="E365" s="94" t="s">
        <v>548</v>
      </c>
      <c r="F365" s="94" t="s">
        <v>202</v>
      </c>
      <c r="G365" s="61" t="s">
        <v>187</v>
      </c>
      <c r="H365" s="57">
        <v>50000</v>
      </c>
      <c r="I365" s="62"/>
      <c r="J365" s="63">
        <f t="shared" si="12"/>
        <v>50000</v>
      </c>
      <c r="K365" s="47" t="str">
        <f t="shared" si="13"/>
        <v>00005030172563244220</v>
      </c>
      <c r="L365" s="37" t="s">
        <v>553</v>
      </c>
    </row>
    <row r="366" spans="1:12" s="27" customFormat="1" ht="12.75">
      <c r="A366" s="66" t="s">
        <v>191</v>
      </c>
      <c r="B366" s="67" t="s">
        <v>7</v>
      </c>
      <c r="C366" s="68" t="s">
        <v>96</v>
      </c>
      <c r="D366" s="95" t="s">
        <v>513</v>
      </c>
      <c r="E366" s="95" t="s">
        <v>548</v>
      </c>
      <c r="F366" s="95" t="s">
        <v>202</v>
      </c>
      <c r="G366" s="96" t="s">
        <v>192</v>
      </c>
      <c r="H366" s="69">
        <v>50000</v>
      </c>
      <c r="I366" s="70"/>
      <c r="J366" s="71">
        <f t="shared" si="12"/>
        <v>50000</v>
      </c>
      <c r="K366" s="47" t="str">
        <f t="shared" si="13"/>
        <v>00005030172563244225</v>
      </c>
      <c r="L366" s="26" t="str">
        <f>C366&amp;D366&amp;E366&amp;F366&amp;G366</f>
        <v>00005030172563244225</v>
      </c>
    </row>
    <row r="367" spans="1:12" ht="12.75">
      <c r="A367" s="64" t="s">
        <v>554</v>
      </c>
      <c r="B367" s="65" t="s">
        <v>7</v>
      </c>
      <c r="C367" s="60" t="s">
        <v>96</v>
      </c>
      <c r="D367" s="94" t="s">
        <v>556</v>
      </c>
      <c r="E367" s="94" t="s">
        <v>120</v>
      </c>
      <c r="F367" s="94" t="s">
        <v>96</v>
      </c>
      <c r="G367" s="61" t="s">
        <v>96</v>
      </c>
      <c r="H367" s="57">
        <v>33200</v>
      </c>
      <c r="I367" s="62">
        <v>11224</v>
      </c>
      <c r="J367" s="63">
        <f t="shared" si="12"/>
        <v>21976</v>
      </c>
      <c r="K367" s="47" t="str">
        <f t="shared" si="13"/>
        <v>00007000000000000000</v>
      </c>
      <c r="L367" s="37" t="s">
        <v>555</v>
      </c>
    </row>
    <row r="368" spans="1:12" ht="12.75">
      <c r="A368" s="64" t="s">
        <v>557</v>
      </c>
      <c r="B368" s="65" t="s">
        <v>7</v>
      </c>
      <c r="C368" s="60" t="s">
        <v>96</v>
      </c>
      <c r="D368" s="94" t="s">
        <v>559</v>
      </c>
      <c r="E368" s="94" t="s">
        <v>120</v>
      </c>
      <c r="F368" s="94" t="s">
        <v>96</v>
      </c>
      <c r="G368" s="61" t="s">
        <v>96</v>
      </c>
      <c r="H368" s="57">
        <v>15300</v>
      </c>
      <c r="I368" s="62">
        <v>11224</v>
      </c>
      <c r="J368" s="63">
        <f t="shared" si="12"/>
        <v>4076</v>
      </c>
      <c r="K368" s="47" t="str">
        <f t="shared" si="13"/>
        <v>00007070000000000000</v>
      </c>
      <c r="L368" s="37" t="s">
        <v>558</v>
      </c>
    </row>
    <row r="369" spans="1:12" ht="56.25">
      <c r="A369" s="64" t="s">
        <v>282</v>
      </c>
      <c r="B369" s="65" t="s">
        <v>7</v>
      </c>
      <c r="C369" s="60" t="s">
        <v>96</v>
      </c>
      <c r="D369" s="94" t="s">
        <v>559</v>
      </c>
      <c r="E369" s="94" t="s">
        <v>280</v>
      </c>
      <c r="F369" s="94" t="s">
        <v>96</v>
      </c>
      <c r="G369" s="61" t="s">
        <v>96</v>
      </c>
      <c r="H369" s="57">
        <v>15300</v>
      </c>
      <c r="I369" s="62">
        <v>11224</v>
      </c>
      <c r="J369" s="63">
        <f t="shared" si="12"/>
        <v>4076</v>
      </c>
      <c r="K369" s="47" t="str">
        <f t="shared" si="13"/>
        <v>00007070100000000000</v>
      </c>
      <c r="L369" s="37" t="s">
        <v>560</v>
      </c>
    </row>
    <row r="370" spans="1:12" ht="33.75">
      <c r="A370" s="64" t="s">
        <v>563</v>
      </c>
      <c r="B370" s="65" t="s">
        <v>7</v>
      </c>
      <c r="C370" s="60" t="s">
        <v>96</v>
      </c>
      <c r="D370" s="94" t="s">
        <v>559</v>
      </c>
      <c r="E370" s="94" t="s">
        <v>562</v>
      </c>
      <c r="F370" s="94" t="s">
        <v>96</v>
      </c>
      <c r="G370" s="61" t="s">
        <v>96</v>
      </c>
      <c r="H370" s="57">
        <v>15300</v>
      </c>
      <c r="I370" s="62">
        <v>11224</v>
      </c>
      <c r="J370" s="63">
        <f t="shared" si="12"/>
        <v>4076</v>
      </c>
      <c r="K370" s="47" t="str">
        <f t="shared" si="13"/>
        <v>00007070180000000000</v>
      </c>
      <c r="L370" s="37" t="s">
        <v>561</v>
      </c>
    </row>
    <row r="371" spans="1:12" ht="22.5">
      <c r="A371" s="64" t="s">
        <v>564</v>
      </c>
      <c r="B371" s="65" t="s">
        <v>7</v>
      </c>
      <c r="C371" s="60" t="s">
        <v>96</v>
      </c>
      <c r="D371" s="94" t="s">
        <v>559</v>
      </c>
      <c r="E371" s="94" t="s">
        <v>566</v>
      </c>
      <c r="F371" s="94" t="s">
        <v>96</v>
      </c>
      <c r="G371" s="61" t="s">
        <v>96</v>
      </c>
      <c r="H371" s="57">
        <v>4000</v>
      </c>
      <c r="I371" s="62"/>
      <c r="J371" s="63">
        <f t="shared" si="12"/>
        <v>4000</v>
      </c>
      <c r="K371" s="47" t="str">
        <f t="shared" si="13"/>
        <v>00007070182581000000</v>
      </c>
      <c r="L371" s="37" t="s">
        <v>565</v>
      </c>
    </row>
    <row r="372" spans="1:12" ht="22.5">
      <c r="A372" s="64" t="s">
        <v>177</v>
      </c>
      <c r="B372" s="65" t="s">
        <v>7</v>
      </c>
      <c r="C372" s="60" t="s">
        <v>96</v>
      </c>
      <c r="D372" s="94" t="s">
        <v>559</v>
      </c>
      <c r="E372" s="94" t="s">
        <v>566</v>
      </c>
      <c r="F372" s="94" t="s">
        <v>7</v>
      </c>
      <c r="G372" s="61" t="s">
        <v>96</v>
      </c>
      <c r="H372" s="57">
        <v>4000</v>
      </c>
      <c r="I372" s="62"/>
      <c r="J372" s="63">
        <f t="shared" si="12"/>
        <v>4000</v>
      </c>
      <c r="K372" s="47" t="str">
        <f t="shared" si="13"/>
        <v>00007070182581200000</v>
      </c>
      <c r="L372" s="37" t="s">
        <v>567</v>
      </c>
    </row>
    <row r="373" spans="1:12" ht="22.5">
      <c r="A373" s="64" t="s">
        <v>179</v>
      </c>
      <c r="B373" s="65" t="s">
        <v>7</v>
      </c>
      <c r="C373" s="60" t="s">
        <v>96</v>
      </c>
      <c r="D373" s="94" t="s">
        <v>559</v>
      </c>
      <c r="E373" s="94" t="s">
        <v>566</v>
      </c>
      <c r="F373" s="94" t="s">
        <v>181</v>
      </c>
      <c r="G373" s="61" t="s">
        <v>96</v>
      </c>
      <c r="H373" s="57">
        <v>4000</v>
      </c>
      <c r="I373" s="62"/>
      <c r="J373" s="63">
        <f t="shared" si="12"/>
        <v>4000</v>
      </c>
      <c r="K373" s="47" t="str">
        <f t="shared" si="13"/>
        <v>00007070182581240000</v>
      </c>
      <c r="L373" s="37" t="s">
        <v>568</v>
      </c>
    </row>
    <row r="374" spans="1:12" ht="22.5">
      <c r="A374" s="64" t="s">
        <v>200</v>
      </c>
      <c r="B374" s="65" t="s">
        <v>7</v>
      </c>
      <c r="C374" s="60" t="s">
        <v>96</v>
      </c>
      <c r="D374" s="94" t="s">
        <v>559</v>
      </c>
      <c r="E374" s="94" t="s">
        <v>566</v>
      </c>
      <c r="F374" s="94" t="s">
        <v>202</v>
      </c>
      <c r="G374" s="61" t="s">
        <v>96</v>
      </c>
      <c r="H374" s="57">
        <v>4000</v>
      </c>
      <c r="I374" s="62"/>
      <c r="J374" s="63">
        <f t="shared" si="12"/>
        <v>4000</v>
      </c>
      <c r="K374" s="47" t="str">
        <f t="shared" si="13"/>
        <v>00007070182581244000</v>
      </c>
      <c r="L374" s="37" t="s">
        <v>569</v>
      </c>
    </row>
    <row r="375" spans="1:12" ht="12.75">
      <c r="A375" s="64" t="s">
        <v>143</v>
      </c>
      <c r="B375" s="65" t="s">
        <v>7</v>
      </c>
      <c r="C375" s="60" t="s">
        <v>96</v>
      </c>
      <c r="D375" s="94" t="s">
        <v>559</v>
      </c>
      <c r="E375" s="94" t="s">
        <v>566</v>
      </c>
      <c r="F375" s="94" t="s">
        <v>202</v>
      </c>
      <c r="G375" s="61" t="s">
        <v>7</v>
      </c>
      <c r="H375" s="57">
        <v>4000</v>
      </c>
      <c r="I375" s="62"/>
      <c r="J375" s="63">
        <f t="shared" si="12"/>
        <v>4000</v>
      </c>
      <c r="K375" s="47" t="str">
        <f t="shared" si="13"/>
        <v>00007070182581244200</v>
      </c>
      <c r="L375" s="37" t="s">
        <v>570</v>
      </c>
    </row>
    <row r="376" spans="1:12" ht="12.75">
      <c r="A376" s="64" t="s">
        <v>186</v>
      </c>
      <c r="B376" s="65" t="s">
        <v>7</v>
      </c>
      <c r="C376" s="60" t="s">
        <v>96</v>
      </c>
      <c r="D376" s="94" t="s">
        <v>559</v>
      </c>
      <c r="E376" s="94" t="s">
        <v>566</v>
      </c>
      <c r="F376" s="94" t="s">
        <v>202</v>
      </c>
      <c r="G376" s="61" t="s">
        <v>187</v>
      </c>
      <c r="H376" s="57">
        <v>4000</v>
      </c>
      <c r="I376" s="62"/>
      <c r="J376" s="63">
        <f t="shared" si="12"/>
        <v>4000</v>
      </c>
      <c r="K376" s="47" t="str">
        <f t="shared" si="13"/>
        <v>00007070182581244220</v>
      </c>
      <c r="L376" s="37" t="s">
        <v>571</v>
      </c>
    </row>
    <row r="377" spans="1:12" s="27" customFormat="1" ht="12.75">
      <c r="A377" s="66" t="s">
        <v>193</v>
      </c>
      <c r="B377" s="67" t="s">
        <v>7</v>
      </c>
      <c r="C377" s="68" t="s">
        <v>96</v>
      </c>
      <c r="D377" s="95" t="s">
        <v>559</v>
      </c>
      <c r="E377" s="95" t="s">
        <v>566</v>
      </c>
      <c r="F377" s="95" t="s">
        <v>202</v>
      </c>
      <c r="G377" s="96" t="s">
        <v>194</v>
      </c>
      <c r="H377" s="69">
        <v>4000</v>
      </c>
      <c r="I377" s="70"/>
      <c r="J377" s="71">
        <f t="shared" si="12"/>
        <v>4000</v>
      </c>
      <c r="K377" s="47" t="str">
        <f t="shared" si="13"/>
        <v>00007070182581244226</v>
      </c>
      <c r="L377" s="26" t="str">
        <f>C377&amp;D377&amp;E377&amp;F377&amp;G377</f>
        <v>00007070182581244226</v>
      </c>
    </row>
    <row r="378" spans="1:12" ht="33.75">
      <c r="A378" s="64" t="s">
        <v>572</v>
      </c>
      <c r="B378" s="65" t="s">
        <v>7</v>
      </c>
      <c r="C378" s="60" t="s">
        <v>96</v>
      </c>
      <c r="D378" s="94" t="s">
        <v>559</v>
      </c>
      <c r="E378" s="94" t="s">
        <v>574</v>
      </c>
      <c r="F378" s="94" t="s">
        <v>96</v>
      </c>
      <c r="G378" s="61" t="s">
        <v>96</v>
      </c>
      <c r="H378" s="57">
        <v>11300</v>
      </c>
      <c r="I378" s="62">
        <v>11224</v>
      </c>
      <c r="J378" s="63">
        <f t="shared" si="12"/>
        <v>76</v>
      </c>
      <c r="K378" s="47" t="str">
        <f t="shared" si="13"/>
        <v>00007070182582000000</v>
      </c>
      <c r="L378" s="37" t="s">
        <v>573</v>
      </c>
    </row>
    <row r="379" spans="1:12" ht="22.5">
      <c r="A379" s="64" t="s">
        <v>177</v>
      </c>
      <c r="B379" s="65" t="s">
        <v>7</v>
      </c>
      <c r="C379" s="60" t="s">
        <v>96</v>
      </c>
      <c r="D379" s="94" t="s">
        <v>559</v>
      </c>
      <c r="E379" s="94" t="s">
        <v>574</v>
      </c>
      <c r="F379" s="94" t="s">
        <v>7</v>
      </c>
      <c r="G379" s="61" t="s">
        <v>96</v>
      </c>
      <c r="H379" s="57">
        <v>11300</v>
      </c>
      <c r="I379" s="62">
        <v>11224</v>
      </c>
      <c r="J379" s="63">
        <f t="shared" si="12"/>
        <v>76</v>
      </c>
      <c r="K379" s="47" t="str">
        <f t="shared" si="13"/>
        <v>00007070182582200000</v>
      </c>
      <c r="L379" s="37" t="s">
        <v>575</v>
      </c>
    </row>
    <row r="380" spans="1:12" ht="22.5">
      <c r="A380" s="64" t="s">
        <v>179</v>
      </c>
      <c r="B380" s="65" t="s">
        <v>7</v>
      </c>
      <c r="C380" s="60" t="s">
        <v>96</v>
      </c>
      <c r="D380" s="94" t="s">
        <v>559</v>
      </c>
      <c r="E380" s="94" t="s">
        <v>574</v>
      </c>
      <c r="F380" s="94" t="s">
        <v>181</v>
      </c>
      <c r="G380" s="61" t="s">
        <v>96</v>
      </c>
      <c r="H380" s="57">
        <v>11300</v>
      </c>
      <c r="I380" s="62">
        <v>11224</v>
      </c>
      <c r="J380" s="63">
        <f t="shared" si="12"/>
        <v>76</v>
      </c>
      <c r="K380" s="47" t="str">
        <f t="shared" si="13"/>
        <v>00007070182582240000</v>
      </c>
      <c r="L380" s="37" t="s">
        <v>576</v>
      </c>
    </row>
    <row r="381" spans="1:12" ht="22.5">
      <c r="A381" s="64" t="s">
        <v>200</v>
      </c>
      <c r="B381" s="65" t="s">
        <v>7</v>
      </c>
      <c r="C381" s="60" t="s">
        <v>96</v>
      </c>
      <c r="D381" s="94" t="s">
        <v>559</v>
      </c>
      <c r="E381" s="94" t="s">
        <v>574</v>
      </c>
      <c r="F381" s="94" t="s">
        <v>202</v>
      </c>
      <c r="G381" s="61" t="s">
        <v>96</v>
      </c>
      <c r="H381" s="57">
        <v>11300</v>
      </c>
      <c r="I381" s="62">
        <v>11224</v>
      </c>
      <c r="J381" s="63">
        <f t="shared" si="12"/>
        <v>76</v>
      </c>
      <c r="K381" s="47" t="str">
        <f t="shared" si="13"/>
        <v>00007070182582244000</v>
      </c>
      <c r="L381" s="37" t="s">
        <v>577</v>
      </c>
    </row>
    <row r="382" spans="1:12" ht="12.75">
      <c r="A382" s="64" t="s">
        <v>143</v>
      </c>
      <c r="B382" s="65" t="s">
        <v>7</v>
      </c>
      <c r="C382" s="60" t="s">
        <v>96</v>
      </c>
      <c r="D382" s="94" t="s">
        <v>559</v>
      </c>
      <c r="E382" s="94" t="s">
        <v>574</v>
      </c>
      <c r="F382" s="94" t="s">
        <v>202</v>
      </c>
      <c r="G382" s="61" t="s">
        <v>7</v>
      </c>
      <c r="H382" s="57">
        <v>11300</v>
      </c>
      <c r="I382" s="62">
        <v>11224</v>
      </c>
      <c r="J382" s="63">
        <f t="shared" si="12"/>
        <v>76</v>
      </c>
      <c r="K382" s="47" t="str">
        <f t="shared" si="13"/>
        <v>00007070182582244200</v>
      </c>
      <c r="L382" s="37" t="s">
        <v>578</v>
      </c>
    </row>
    <row r="383" spans="1:12" ht="12.75">
      <c r="A383" s="64" t="s">
        <v>186</v>
      </c>
      <c r="B383" s="65" t="s">
        <v>7</v>
      </c>
      <c r="C383" s="60" t="s">
        <v>96</v>
      </c>
      <c r="D383" s="94" t="s">
        <v>559</v>
      </c>
      <c r="E383" s="94" t="s">
        <v>574</v>
      </c>
      <c r="F383" s="94" t="s">
        <v>202</v>
      </c>
      <c r="G383" s="61" t="s">
        <v>187</v>
      </c>
      <c r="H383" s="57">
        <v>11300</v>
      </c>
      <c r="I383" s="62">
        <v>11224</v>
      </c>
      <c r="J383" s="63">
        <f t="shared" si="12"/>
        <v>76</v>
      </c>
      <c r="K383" s="47" t="str">
        <f t="shared" si="13"/>
        <v>00007070182582244220</v>
      </c>
      <c r="L383" s="37" t="s">
        <v>579</v>
      </c>
    </row>
    <row r="384" spans="1:12" s="27" customFormat="1" ht="12.75">
      <c r="A384" s="66" t="s">
        <v>193</v>
      </c>
      <c r="B384" s="67" t="s">
        <v>7</v>
      </c>
      <c r="C384" s="68" t="s">
        <v>96</v>
      </c>
      <c r="D384" s="95" t="s">
        <v>559</v>
      </c>
      <c r="E384" s="95" t="s">
        <v>574</v>
      </c>
      <c r="F384" s="95" t="s">
        <v>202</v>
      </c>
      <c r="G384" s="96" t="s">
        <v>194</v>
      </c>
      <c r="H384" s="69">
        <v>11300</v>
      </c>
      <c r="I384" s="70">
        <v>11224</v>
      </c>
      <c r="J384" s="71">
        <f t="shared" si="12"/>
        <v>76</v>
      </c>
      <c r="K384" s="47" t="str">
        <f t="shared" si="13"/>
        <v>00007070182582244226</v>
      </c>
      <c r="L384" s="26" t="str">
        <f>C384&amp;D384&amp;E384&amp;F384&amp;G384</f>
        <v>00007070182582244226</v>
      </c>
    </row>
    <row r="385" spans="1:12" ht="12.75">
      <c r="A385" s="64" t="s">
        <v>580</v>
      </c>
      <c r="B385" s="65" t="s">
        <v>7</v>
      </c>
      <c r="C385" s="60" t="s">
        <v>96</v>
      </c>
      <c r="D385" s="94" t="s">
        <v>582</v>
      </c>
      <c r="E385" s="94" t="s">
        <v>120</v>
      </c>
      <c r="F385" s="94" t="s">
        <v>96</v>
      </c>
      <c r="G385" s="61" t="s">
        <v>96</v>
      </c>
      <c r="H385" s="57">
        <v>17900</v>
      </c>
      <c r="I385" s="62"/>
      <c r="J385" s="63">
        <f t="shared" si="12"/>
        <v>17900</v>
      </c>
      <c r="K385" s="47" t="str">
        <f t="shared" si="13"/>
        <v>00007090000000000000</v>
      </c>
      <c r="L385" s="37" t="s">
        <v>581</v>
      </c>
    </row>
    <row r="386" spans="1:12" ht="56.25">
      <c r="A386" s="64" t="s">
        <v>282</v>
      </c>
      <c r="B386" s="65" t="s">
        <v>7</v>
      </c>
      <c r="C386" s="60" t="s">
        <v>96</v>
      </c>
      <c r="D386" s="94" t="s">
        <v>582</v>
      </c>
      <c r="E386" s="94" t="s">
        <v>280</v>
      </c>
      <c r="F386" s="94" t="s">
        <v>96</v>
      </c>
      <c r="G386" s="61" t="s">
        <v>96</v>
      </c>
      <c r="H386" s="57">
        <v>17900</v>
      </c>
      <c r="I386" s="62"/>
      <c r="J386" s="63">
        <f t="shared" si="12"/>
        <v>17900</v>
      </c>
      <c r="K386" s="47" t="str">
        <f t="shared" si="13"/>
        <v>00007090100000000000</v>
      </c>
      <c r="L386" s="37" t="s">
        <v>583</v>
      </c>
    </row>
    <row r="387" spans="1:12" ht="33.75">
      <c r="A387" s="64" t="s">
        <v>283</v>
      </c>
      <c r="B387" s="65" t="s">
        <v>7</v>
      </c>
      <c r="C387" s="60" t="s">
        <v>96</v>
      </c>
      <c r="D387" s="94" t="s">
        <v>582</v>
      </c>
      <c r="E387" s="94" t="s">
        <v>285</v>
      </c>
      <c r="F387" s="94" t="s">
        <v>96</v>
      </c>
      <c r="G387" s="61" t="s">
        <v>96</v>
      </c>
      <c r="H387" s="57">
        <v>17900</v>
      </c>
      <c r="I387" s="62"/>
      <c r="J387" s="63">
        <f t="shared" si="12"/>
        <v>17900</v>
      </c>
      <c r="K387" s="47" t="str">
        <f t="shared" si="13"/>
        <v>00007090110000000000</v>
      </c>
      <c r="L387" s="37" t="s">
        <v>584</v>
      </c>
    </row>
    <row r="388" spans="1:12" ht="45">
      <c r="A388" s="64" t="s">
        <v>585</v>
      </c>
      <c r="B388" s="65" t="s">
        <v>7</v>
      </c>
      <c r="C388" s="60" t="s">
        <v>96</v>
      </c>
      <c r="D388" s="94" t="s">
        <v>582</v>
      </c>
      <c r="E388" s="94" t="s">
        <v>587</v>
      </c>
      <c r="F388" s="94" t="s">
        <v>96</v>
      </c>
      <c r="G388" s="61" t="s">
        <v>96</v>
      </c>
      <c r="H388" s="57">
        <v>10000</v>
      </c>
      <c r="I388" s="62"/>
      <c r="J388" s="63">
        <f t="shared" si="12"/>
        <v>10000</v>
      </c>
      <c r="K388" s="47" t="str">
        <f t="shared" si="13"/>
        <v>00007090112514000000</v>
      </c>
      <c r="L388" s="37" t="s">
        <v>586</v>
      </c>
    </row>
    <row r="389" spans="1:12" ht="22.5">
      <c r="A389" s="64" t="s">
        <v>177</v>
      </c>
      <c r="B389" s="65" t="s">
        <v>7</v>
      </c>
      <c r="C389" s="60" t="s">
        <v>96</v>
      </c>
      <c r="D389" s="94" t="s">
        <v>582</v>
      </c>
      <c r="E389" s="94" t="s">
        <v>587</v>
      </c>
      <c r="F389" s="94" t="s">
        <v>7</v>
      </c>
      <c r="G389" s="61" t="s">
        <v>96</v>
      </c>
      <c r="H389" s="57">
        <v>10000</v>
      </c>
      <c r="I389" s="62"/>
      <c r="J389" s="63">
        <f t="shared" si="12"/>
        <v>10000</v>
      </c>
      <c r="K389" s="47" t="str">
        <f t="shared" si="13"/>
        <v>00007090112514200000</v>
      </c>
      <c r="L389" s="37" t="s">
        <v>588</v>
      </c>
    </row>
    <row r="390" spans="1:12" ht="22.5">
      <c r="A390" s="64" t="s">
        <v>179</v>
      </c>
      <c r="B390" s="65" t="s">
        <v>7</v>
      </c>
      <c r="C390" s="60" t="s">
        <v>96</v>
      </c>
      <c r="D390" s="94" t="s">
        <v>582</v>
      </c>
      <c r="E390" s="94" t="s">
        <v>587</v>
      </c>
      <c r="F390" s="94" t="s">
        <v>181</v>
      </c>
      <c r="G390" s="61" t="s">
        <v>96</v>
      </c>
      <c r="H390" s="57">
        <v>10000</v>
      </c>
      <c r="I390" s="62"/>
      <c r="J390" s="63">
        <f t="shared" si="12"/>
        <v>10000</v>
      </c>
      <c r="K390" s="47" t="str">
        <f t="shared" si="13"/>
        <v>00007090112514240000</v>
      </c>
      <c r="L390" s="37" t="s">
        <v>589</v>
      </c>
    </row>
    <row r="391" spans="1:12" ht="22.5">
      <c r="A391" s="64" t="s">
        <v>200</v>
      </c>
      <c r="B391" s="65" t="s">
        <v>7</v>
      </c>
      <c r="C391" s="60" t="s">
        <v>96</v>
      </c>
      <c r="D391" s="94" t="s">
        <v>582</v>
      </c>
      <c r="E391" s="94" t="s">
        <v>587</v>
      </c>
      <c r="F391" s="94" t="s">
        <v>202</v>
      </c>
      <c r="G391" s="61" t="s">
        <v>96</v>
      </c>
      <c r="H391" s="57">
        <v>10000</v>
      </c>
      <c r="I391" s="62"/>
      <c r="J391" s="63">
        <f t="shared" si="12"/>
        <v>10000</v>
      </c>
      <c r="K391" s="47" t="str">
        <f t="shared" si="13"/>
        <v>00007090112514244000</v>
      </c>
      <c r="L391" s="37" t="s">
        <v>590</v>
      </c>
    </row>
    <row r="392" spans="1:12" ht="12.75">
      <c r="A392" s="64" t="s">
        <v>143</v>
      </c>
      <c r="B392" s="65" t="s">
        <v>7</v>
      </c>
      <c r="C392" s="60" t="s">
        <v>96</v>
      </c>
      <c r="D392" s="94" t="s">
        <v>582</v>
      </c>
      <c r="E392" s="94" t="s">
        <v>587</v>
      </c>
      <c r="F392" s="94" t="s">
        <v>202</v>
      </c>
      <c r="G392" s="61" t="s">
        <v>7</v>
      </c>
      <c r="H392" s="57">
        <v>10000</v>
      </c>
      <c r="I392" s="62"/>
      <c r="J392" s="63">
        <f t="shared" si="12"/>
        <v>10000</v>
      </c>
      <c r="K392" s="47" t="str">
        <f t="shared" si="13"/>
        <v>00007090112514244200</v>
      </c>
      <c r="L392" s="37" t="s">
        <v>591</v>
      </c>
    </row>
    <row r="393" spans="1:12" ht="12.75">
      <c r="A393" s="64" t="s">
        <v>186</v>
      </c>
      <c r="B393" s="65" t="s">
        <v>7</v>
      </c>
      <c r="C393" s="60" t="s">
        <v>96</v>
      </c>
      <c r="D393" s="94" t="s">
        <v>582</v>
      </c>
      <c r="E393" s="94" t="s">
        <v>587</v>
      </c>
      <c r="F393" s="94" t="s">
        <v>202</v>
      </c>
      <c r="G393" s="61" t="s">
        <v>187</v>
      </c>
      <c r="H393" s="57">
        <v>10000</v>
      </c>
      <c r="I393" s="62"/>
      <c r="J393" s="63">
        <f t="shared" si="12"/>
        <v>10000</v>
      </c>
      <c r="K393" s="47" t="str">
        <f t="shared" si="13"/>
        <v>00007090112514244220</v>
      </c>
      <c r="L393" s="37" t="s">
        <v>592</v>
      </c>
    </row>
    <row r="394" spans="1:12" s="27" customFormat="1" ht="12.75">
      <c r="A394" s="66" t="s">
        <v>193</v>
      </c>
      <c r="B394" s="67" t="s">
        <v>7</v>
      </c>
      <c r="C394" s="68" t="s">
        <v>96</v>
      </c>
      <c r="D394" s="95" t="s">
        <v>582</v>
      </c>
      <c r="E394" s="95" t="s">
        <v>587</v>
      </c>
      <c r="F394" s="95" t="s">
        <v>202</v>
      </c>
      <c r="G394" s="96" t="s">
        <v>194</v>
      </c>
      <c r="H394" s="69">
        <v>10000</v>
      </c>
      <c r="I394" s="70"/>
      <c r="J394" s="71">
        <f t="shared" si="12"/>
        <v>10000</v>
      </c>
      <c r="K394" s="47" t="str">
        <f t="shared" si="13"/>
        <v>00007090112514244226</v>
      </c>
      <c r="L394" s="26" t="str">
        <f>C394&amp;D394&amp;E394&amp;F394&amp;G394</f>
        <v>00007090112514244226</v>
      </c>
    </row>
    <row r="395" spans="1:12" ht="45">
      <c r="A395" s="64" t="s">
        <v>593</v>
      </c>
      <c r="B395" s="65" t="s">
        <v>7</v>
      </c>
      <c r="C395" s="60" t="s">
        <v>96</v>
      </c>
      <c r="D395" s="94" t="s">
        <v>582</v>
      </c>
      <c r="E395" s="94" t="s">
        <v>595</v>
      </c>
      <c r="F395" s="94" t="s">
        <v>96</v>
      </c>
      <c r="G395" s="61" t="s">
        <v>96</v>
      </c>
      <c r="H395" s="57">
        <v>7900</v>
      </c>
      <c r="I395" s="62"/>
      <c r="J395" s="63">
        <f t="shared" si="12"/>
        <v>7900</v>
      </c>
      <c r="K395" s="47" t="str">
        <f t="shared" si="13"/>
        <v>00007090117228000000</v>
      </c>
      <c r="L395" s="37" t="s">
        <v>594</v>
      </c>
    </row>
    <row r="396" spans="1:12" ht="22.5">
      <c r="A396" s="64" t="s">
        <v>177</v>
      </c>
      <c r="B396" s="65" t="s">
        <v>7</v>
      </c>
      <c r="C396" s="60" t="s">
        <v>96</v>
      </c>
      <c r="D396" s="94" t="s">
        <v>582</v>
      </c>
      <c r="E396" s="94" t="s">
        <v>595</v>
      </c>
      <c r="F396" s="94" t="s">
        <v>7</v>
      </c>
      <c r="G396" s="61" t="s">
        <v>96</v>
      </c>
      <c r="H396" s="57">
        <v>7900</v>
      </c>
      <c r="I396" s="62"/>
      <c r="J396" s="63">
        <f t="shared" si="12"/>
        <v>7900</v>
      </c>
      <c r="K396" s="47" t="str">
        <f t="shared" si="13"/>
        <v>00007090117228200000</v>
      </c>
      <c r="L396" s="37" t="s">
        <v>596</v>
      </c>
    </row>
    <row r="397" spans="1:12" ht="22.5">
      <c r="A397" s="64" t="s">
        <v>179</v>
      </c>
      <c r="B397" s="65" t="s">
        <v>7</v>
      </c>
      <c r="C397" s="60" t="s">
        <v>96</v>
      </c>
      <c r="D397" s="94" t="s">
        <v>582</v>
      </c>
      <c r="E397" s="94" t="s">
        <v>595</v>
      </c>
      <c r="F397" s="94" t="s">
        <v>181</v>
      </c>
      <c r="G397" s="61" t="s">
        <v>96</v>
      </c>
      <c r="H397" s="57">
        <v>7900</v>
      </c>
      <c r="I397" s="62"/>
      <c r="J397" s="63">
        <f t="shared" si="12"/>
        <v>7900</v>
      </c>
      <c r="K397" s="47" t="str">
        <f t="shared" si="13"/>
        <v>00007090117228240000</v>
      </c>
      <c r="L397" s="37" t="s">
        <v>597</v>
      </c>
    </row>
    <row r="398" spans="1:12" ht="22.5">
      <c r="A398" s="64" t="s">
        <v>200</v>
      </c>
      <c r="B398" s="65" t="s">
        <v>7</v>
      </c>
      <c r="C398" s="60" t="s">
        <v>96</v>
      </c>
      <c r="D398" s="94" t="s">
        <v>582</v>
      </c>
      <c r="E398" s="94" t="s">
        <v>595</v>
      </c>
      <c r="F398" s="94" t="s">
        <v>202</v>
      </c>
      <c r="G398" s="61" t="s">
        <v>96</v>
      </c>
      <c r="H398" s="57">
        <v>7900</v>
      </c>
      <c r="I398" s="62"/>
      <c r="J398" s="63">
        <f t="shared" si="12"/>
        <v>7900</v>
      </c>
      <c r="K398" s="47" t="str">
        <f t="shared" si="13"/>
        <v>00007090117228244000</v>
      </c>
      <c r="L398" s="37" t="s">
        <v>598</v>
      </c>
    </row>
    <row r="399" spans="1:12" ht="12.75">
      <c r="A399" s="64" t="s">
        <v>143</v>
      </c>
      <c r="B399" s="65" t="s">
        <v>7</v>
      </c>
      <c r="C399" s="60" t="s">
        <v>96</v>
      </c>
      <c r="D399" s="94" t="s">
        <v>582</v>
      </c>
      <c r="E399" s="94" t="s">
        <v>595</v>
      </c>
      <c r="F399" s="94" t="s">
        <v>202</v>
      </c>
      <c r="G399" s="61" t="s">
        <v>7</v>
      </c>
      <c r="H399" s="57">
        <v>7900</v>
      </c>
      <c r="I399" s="62"/>
      <c r="J399" s="63">
        <f aca="true" t="shared" si="14" ref="J399:J437">H399-I399</f>
        <v>7900</v>
      </c>
      <c r="K399" s="47" t="str">
        <f aca="true" t="shared" si="15" ref="K399:K437">C399&amp;D399&amp;E399&amp;F399&amp;G399</f>
        <v>00007090117228244200</v>
      </c>
      <c r="L399" s="37" t="s">
        <v>599</v>
      </c>
    </row>
    <row r="400" spans="1:12" ht="12.75">
      <c r="A400" s="64" t="s">
        <v>186</v>
      </c>
      <c r="B400" s="65" t="s">
        <v>7</v>
      </c>
      <c r="C400" s="60" t="s">
        <v>96</v>
      </c>
      <c r="D400" s="94" t="s">
        <v>582</v>
      </c>
      <c r="E400" s="94" t="s">
        <v>595</v>
      </c>
      <c r="F400" s="94" t="s">
        <v>202</v>
      </c>
      <c r="G400" s="61" t="s">
        <v>187</v>
      </c>
      <c r="H400" s="57">
        <v>7900</v>
      </c>
      <c r="I400" s="62"/>
      <c r="J400" s="63">
        <f t="shared" si="14"/>
        <v>7900</v>
      </c>
      <c r="K400" s="47" t="str">
        <f t="shared" si="15"/>
        <v>00007090117228244220</v>
      </c>
      <c r="L400" s="37" t="s">
        <v>600</v>
      </c>
    </row>
    <row r="401" spans="1:12" s="27" customFormat="1" ht="12.75">
      <c r="A401" s="66" t="s">
        <v>193</v>
      </c>
      <c r="B401" s="67" t="s">
        <v>7</v>
      </c>
      <c r="C401" s="68" t="s">
        <v>96</v>
      </c>
      <c r="D401" s="95" t="s">
        <v>582</v>
      </c>
      <c r="E401" s="95" t="s">
        <v>595</v>
      </c>
      <c r="F401" s="95" t="s">
        <v>202</v>
      </c>
      <c r="G401" s="96" t="s">
        <v>194</v>
      </c>
      <c r="H401" s="69">
        <v>7900</v>
      </c>
      <c r="I401" s="70"/>
      <c r="J401" s="71">
        <f t="shared" si="14"/>
        <v>7900</v>
      </c>
      <c r="K401" s="47" t="str">
        <f t="shared" si="15"/>
        <v>00007090117228244226</v>
      </c>
      <c r="L401" s="26" t="str">
        <f>C401&amp;D401&amp;E401&amp;F401&amp;G401</f>
        <v>00007090117228244226</v>
      </c>
    </row>
    <row r="402" spans="1:12" ht="12.75">
      <c r="A402" s="64" t="s">
        <v>601</v>
      </c>
      <c r="B402" s="65" t="s">
        <v>7</v>
      </c>
      <c r="C402" s="60" t="s">
        <v>96</v>
      </c>
      <c r="D402" s="94" t="s">
        <v>602</v>
      </c>
      <c r="E402" s="94" t="s">
        <v>120</v>
      </c>
      <c r="F402" s="94" t="s">
        <v>96</v>
      </c>
      <c r="G402" s="61" t="s">
        <v>96</v>
      </c>
      <c r="H402" s="57">
        <v>8000</v>
      </c>
      <c r="I402" s="62"/>
      <c r="J402" s="63">
        <f t="shared" si="14"/>
        <v>8000</v>
      </c>
      <c r="K402" s="47" t="str">
        <f t="shared" si="15"/>
        <v>00008000000000000000</v>
      </c>
      <c r="L402" s="37" t="s">
        <v>603</v>
      </c>
    </row>
    <row r="403" spans="1:12" ht="12.75">
      <c r="A403" s="64" t="s">
        <v>604</v>
      </c>
      <c r="B403" s="65" t="s">
        <v>7</v>
      </c>
      <c r="C403" s="60" t="s">
        <v>96</v>
      </c>
      <c r="D403" s="94" t="s">
        <v>605</v>
      </c>
      <c r="E403" s="94" t="s">
        <v>120</v>
      </c>
      <c r="F403" s="94" t="s">
        <v>96</v>
      </c>
      <c r="G403" s="61" t="s">
        <v>96</v>
      </c>
      <c r="H403" s="57">
        <v>8000</v>
      </c>
      <c r="I403" s="62"/>
      <c r="J403" s="63">
        <f t="shared" si="14"/>
        <v>8000</v>
      </c>
      <c r="K403" s="47" t="str">
        <f t="shared" si="15"/>
        <v>00008040000000000000</v>
      </c>
      <c r="L403" s="37" t="s">
        <v>606</v>
      </c>
    </row>
    <row r="404" spans="1:12" ht="56.25">
      <c r="A404" s="64" t="s">
        <v>282</v>
      </c>
      <c r="B404" s="65" t="s">
        <v>7</v>
      </c>
      <c r="C404" s="60" t="s">
        <v>96</v>
      </c>
      <c r="D404" s="94" t="s">
        <v>605</v>
      </c>
      <c r="E404" s="94" t="s">
        <v>280</v>
      </c>
      <c r="F404" s="94" t="s">
        <v>96</v>
      </c>
      <c r="G404" s="61" t="s">
        <v>96</v>
      </c>
      <c r="H404" s="57">
        <v>8000</v>
      </c>
      <c r="I404" s="62"/>
      <c r="J404" s="63">
        <f t="shared" si="14"/>
        <v>8000</v>
      </c>
      <c r="K404" s="47" t="str">
        <f t="shared" si="15"/>
        <v>00008040100000000000</v>
      </c>
      <c r="L404" s="37" t="s">
        <v>607</v>
      </c>
    </row>
    <row r="405" spans="1:12" ht="33.75">
      <c r="A405" s="64" t="s">
        <v>563</v>
      </c>
      <c r="B405" s="65" t="s">
        <v>7</v>
      </c>
      <c r="C405" s="60" t="s">
        <v>96</v>
      </c>
      <c r="D405" s="94" t="s">
        <v>605</v>
      </c>
      <c r="E405" s="94" t="s">
        <v>562</v>
      </c>
      <c r="F405" s="94" t="s">
        <v>96</v>
      </c>
      <c r="G405" s="61" t="s">
        <v>96</v>
      </c>
      <c r="H405" s="57">
        <v>8000</v>
      </c>
      <c r="I405" s="62"/>
      <c r="J405" s="63">
        <f t="shared" si="14"/>
        <v>8000</v>
      </c>
      <c r="K405" s="47" t="str">
        <f t="shared" si="15"/>
        <v>00008040180000000000</v>
      </c>
      <c r="L405" s="37" t="s">
        <v>608</v>
      </c>
    </row>
    <row r="406" spans="1:12" ht="22.5">
      <c r="A406" s="64" t="s">
        <v>609</v>
      </c>
      <c r="B406" s="65" t="s">
        <v>7</v>
      </c>
      <c r="C406" s="60" t="s">
        <v>96</v>
      </c>
      <c r="D406" s="94" t="s">
        <v>605</v>
      </c>
      <c r="E406" s="94" t="s">
        <v>611</v>
      </c>
      <c r="F406" s="94" t="s">
        <v>96</v>
      </c>
      <c r="G406" s="61" t="s">
        <v>96</v>
      </c>
      <c r="H406" s="57">
        <v>8000</v>
      </c>
      <c r="I406" s="62"/>
      <c r="J406" s="63">
        <f t="shared" si="14"/>
        <v>8000</v>
      </c>
      <c r="K406" s="47" t="str">
        <f t="shared" si="15"/>
        <v>00008040182583000000</v>
      </c>
      <c r="L406" s="37" t="s">
        <v>610</v>
      </c>
    </row>
    <row r="407" spans="1:12" ht="22.5">
      <c r="A407" s="64" t="s">
        <v>177</v>
      </c>
      <c r="B407" s="65" t="s">
        <v>7</v>
      </c>
      <c r="C407" s="60" t="s">
        <v>96</v>
      </c>
      <c r="D407" s="94" t="s">
        <v>605</v>
      </c>
      <c r="E407" s="94" t="s">
        <v>611</v>
      </c>
      <c r="F407" s="94" t="s">
        <v>7</v>
      </c>
      <c r="G407" s="61" t="s">
        <v>96</v>
      </c>
      <c r="H407" s="57">
        <v>8000</v>
      </c>
      <c r="I407" s="62"/>
      <c r="J407" s="63">
        <f t="shared" si="14"/>
        <v>8000</v>
      </c>
      <c r="K407" s="47" t="str">
        <f t="shared" si="15"/>
        <v>00008040182583200000</v>
      </c>
      <c r="L407" s="37" t="s">
        <v>612</v>
      </c>
    </row>
    <row r="408" spans="1:12" ht="22.5">
      <c r="A408" s="64" t="s">
        <v>179</v>
      </c>
      <c r="B408" s="65" t="s">
        <v>7</v>
      </c>
      <c r="C408" s="60" t="s">
        <v>96</v>
      </c>
      <c r="D408" s="94" t="s">
        <v>605</v>
      </c>
      <c r="E408" s="94" t="s">
        <v>611</v>
      </c>
      <c r="F408" s="94" t="s">
        <v>181</v>
      </c>
      <c r="G408" s="61" t="s">
        <v>96</v>
      </c>
      <c r="H408" s="57">
        <v>8000</v>
      </c>
      <c r="I408" s="62"/>
      <c r="J408" s="63">
        <f t="shared" si="14"/>
        <v>8000</v>
      </c>
      <c r="K408" s="47" t="str">
        <f t="shared" si="15"/>
        <v>00008040182583240000</v>
      </c>
      <c r="L408" s="37" t="s">
        <v>613</v>
      </c>
    </row>
    <row r="409" spans="1:12" ht="22.5">
      <c r="A409" s="64" t="s">
        <v>200</v>
      </c>
      <c r="B409" s="65" t="s">
        <v>7</v>
      </c>
      <c r="C409" s="60" t="s">
        <v>96</v>
      </c>
      <c r="D409" s="94" t="s">
        <v>605</v>
      </c>
      <c r="E409" s="94" t="s">
        <v>611</v>
      </c>
      <c r="F409" s="94" t="s">
        <v>202</v>
      </c>
      <c r="G409" s="61" t="s">
        <v>96</v>
      </c>
      <c r="H409" s="57">
        <v>8000</v>
      </c>
      <c r="I409" s="62"/>
      <c r="J409" s="63">
        <f t="shared" si="14"/>
        <v>8000</v>
      </c>
      <c r="K409" s="47" t="str">
        <f t="shared" si="15"/>
        <v>00008040182583244000</v>
      </c>
      <c r="L409" s="37" t="s">
        <v>614</v>
      </c>
    </row>
    <row r="410" spans="1:12" ht="12.75">
      <c r="A410" s="64" t="s">
        <v>143</v>
      </c>
      <c r="B410" s="65" t="s">
        <v>7</v>
      </c>
      <c r="C410" s="60" t="s">
        <v>96</v>
      </c>
      <c r="D410" s="94" t="s">
        <v>605</v>
      </c>
      <c r="E410" s="94" t="s">
        <v>611</v>
      </c>
      <c r="F410" s="94" t="s">
        <v>202</v>
      </c>
      <c r="G410" s="61" t="s">
        <v>7</v>
      </c>
      <c r="H410" s="57">
        <v>8000</v>
      </c>
      <c r="I410" s="62"/>
      <c r="J410" s="63">
        <f t="shared" si="14"/>
        <v>8000</v>
      </c>
      <c r="K410" s="47" t="str">
        <f t="shared" si="15"/>
        <v>00008040182583244200</v>
      </c>
      <c r="L410" s="37" t="s">
        <v>615</v>
      </c>
    </row>
    <row r="411" spans="1:12" ht="12.75">
      <c r="A411" s="64" t="s">
        <v>186</v>
      </c>
      <c r="B411" s="65" t="s">
        <v>7</v>
      </c>
      <c r="C411" s="60" t="s">
        <v>96</v>
      </c>
      <c r="D411" s="94" t="s">
        <v>605</v>
      </c>
      <c r="E411" s="94" t="s">
        <v>611</v>
      </c>
      <c r="F411" s="94" t="s">
        <v>202</v>
      </c>
      <c r="G411" s="61" t="s">
        <v>187</v>
      </c>
      <c r="H411" s="57">
        <v>8000</v>
      </c>
      <c r="I411" s="62"/>
      <c r="J411" s="63">
        <f t="shared" si="14"/>
        <v>8000</v>
      </c>
      <c r="K411" s="47" t="str">
        <f t="shared" si="15"/>
        <v>00008040182583244220</v>
      </c>
      <c r="L411" s="37" t="s">
        <v>616</v>
      </c>
    </row>
    <row r="412" spans="1:12" s="27" customFormat="1" ht="12.75">
      <c r="A412" s="66" t="s">
        <v>193</v>
      </c>
      <c r="B412" s="67" t="s">
        <v>7</v>
      </c>
      <c r="C412" s="68" t="s">
        <v>96</v>
      </c>
      <c r="D412" s="95" t="s">
        <v>605</v>
      </c>
      <c r="E412" s="95" t="s">
        <v>611</v>
      </c>
      <c r="F412" s="95" t="s">
        <v>202</v>
      </c>
      <c r="G412" s="96" t="s">
        <v>194</v>
      </c>
      <c r="H412" s="69">
        <v>8000</v>
      </c>
      <c r="I412" s="70"/>
      <c r="J412" s="71">
        <f t="shared" si="14"/>
        <v>8000</v>
      </c>
      <c r="K412" s="47" t="str">
        <f t="shared" si="15"/>
        <v>00008040182583244226</v>
      </c>
      <c r="L412" s="26" t="str">
        <f>C412&amp;D412&amp;E412&amp;F412&amp;G412</f>
        <v>00008040182583244226</v>
      </c>
    </row>
    <row r="413" spans="1:12" ht="12.75">
      <c r="A413" s="64" t="s">
        <v>617</v>
      </c>
      <c r="B413" s="65" t="s">
        <v>7</v>
      </c>
      <c r="C413" s="60" t="s">
        <v>96</v>
      </c>
      <c r="D413" s="94" t="s">
        <v>618</v>
      </c>
      <c r="E413" s="94" t="s">
        <v>120</v>
      </c>
      <c r="F413" s="94" t="s">
        <v>96</v>
      </c>
      <c r="G413" s="61" t="s">
        <v>96</v>
      </c>
      <c r="H413" s="57">
        <v>9000</v>
      </c>
      <c r="I413" s="62"/>
      <c r="J413" s="63">
        <f t="shared" si="14"/>
        <v>9000</v>
      </c>
      <c r="K413" s="47" t="str">
        <f t="shared" si="15"/>
        <v>00011000000000000000</v>
      </c>
      <c r="L413" s="37" t="s">
        <v>619</v>
      </c>
    </row>
    <row r="414" spans="1:12" ht="12.75">
      <c r="A414" s="64" t="s">
        <v>620</v>
      </c>
      <c r="B414" s="65" t="s">
        <v>7</v>
      </c>
      <c r="C414" s="60" t="s">
        <v>96</v>
      </c>
      <c r="D414" s="94" t="s">
        <v>621</v>
      </c>
      <c r="E414" s="94" t="s">
        <v>120</v>
      </c>
      <c r="F414" s="94" t="s">
        <v>96</v>
      </c>
      <c r="G414" s="61" t="s">
        <v>96</v>
      </c>
      <c r="H414" s="57">
        <v>9000</v>
      </c>
      <c r="I414" s="62"/>
      <c r="J414" s="63">
        <f t="shared" si="14"/>
        <v>9000</v>
      </c>
      <c r="K414" s="47" t="str">
        <f t="shared" si="15"/>
        <v>00011010000000000000</v>
      </c>
      <c r="L414" s="37" t="s">
        <v>622</v>
      </c>
    </row>
    <row r="415" spans="1:12" ht="56.25">
      <c r="A415" s="64" t="s">
        <v>282</v>
      </c>
      <c r="B415" s="65" t="s">
        <v>7</v>
      </c>
      <c r="C415" s="60" t="s">
        <v>96</v>
      </c>
      <c r="D415" s="94" t="s">
        <v>621</v>
      </c>
      <c r="E415" s="94" t="s">
        <v>280</v>
      </c>
      <c r="F415" s="94" t="s">
        <v>96</v>
      </c>
      <c r="G415" s="61" t="s">
        <v>96</v>
      </c>
      <c r="H415" s="57">
        <v>9000</v>
      </c>
      <c r="I415" s="62"/>
      <c r="J415" s="63">
        <f t="shared" si="14"/>
        <v>9000</v>
      </c>
      <c r="K415" s="47" t="str">
        <f t="shared" si="15"/>
        <v>00011010100000000000</v>
      </c>
      <c r="L415" s="37" t="s">
        <v>623</v>
      </c>
    </row>
    <row r="416" spans="1:12" ht="33.75">
      <c r="A416" s="64" t="s">
        <v>563</v>
      </c>
      <c r="B416" s="65" t="s">
        <v>7</v>
      </c>
      <c r="C416" s="60" t="s">
        <v>96</v>
      </c>
      <c r="D416" s="94" t="s">
        <v>621</v>
      </c>
      <c r="E416" s="94" t="s">
        <v>562</v>
      </c>
      <c r="F416" s="94" t="s">
        <v>96</v>
      </c>
      <c r="G416" s="61" t="s">
        <v>96</v>
      </c>
      <c r="H416" s="57">
        <v>9000</v>
      </c>
      <c r="I416" s="62"/>
      <c r="J416" s="63">
        <f t="shared" si="14"/>
        <v>9000</v>
      </c>
      <c r="K416" s="47" t="str">
        <f t="shared" si="15"/>
        <v>00011010180000000000</v>
      </c>
      <c r="L416" s="37" t="s">
        <v>624</v>
      </c>
    </row>
    <row r="417" spans="1:12" ht="22.5">
      <c r="A417" s="64" t="s">
        <v>625</v>
      </c>
      <c r="B417" s="65" t="s">
        <v>7</v>
      </c>
      <c r="C417" s="60" t="s">
        <v>96</v>
      </c>
      <c r="D417" s="94" t="s">
        <v>621</v>
      </c>
      <c r="E417" s="94" t="s">
        <v>627</v>
      </c>
      <c r="F417" s="94" t="s">
        <v>96</v>
      </c>
      <c r="G417" s="61" t="s">
        <v>96</v>
      </c>
      <c r="H417" s="57">
        <v>9000</v>
      </c>
      <c r="I417" s="62"/>
      <c r="J417" s="63">
        <f t="shared" si="14"/>
        <v>9000</v>
      </c>
      <c r="K417" s="47" t="str">
        <f t="shared" si="15"/>
        <v>00011010182584000000</v>
      </c>
      <c r="L417" s="37" t="s">
        <v>626</v>
      </c>
    </row>
    <row r="418" spans="1:12" ht="22.5">
      <c r="A418" s="64" t="s">
        <v>177</v>
      </c>
      <c r="B418" s="65" t="s">
        <v>7</v>
      </c>
      <c r="C418" s="60" t="s">
        <v>96</v>
      </c>
      <c r="D418" s="94" t="s">
        <v>621</v>
      </c>
      <c r="E418" s="94" t="s">
        <v>627</v>
      </c>
      <c r="F418" s="94" t="s">
        <v>7</v>
      </c>
      <c r="G418" s="61" t="s">
        <v>96</v>
      </c>
      <c r="H418" s="57">
        <v>9000</v>
      </c>
      <c r="I418" s="62"/>
      <c r="J418" s="63">
        <f t="shared" si="14"/>
        <v>9000</v>
      </c>
      <c r="K418" s="47" t="str">
        <f t="shared" si="15"/>
        <v>00011010182584200000</v>
      </c>
      <c r="L418" s="37" t="s">
        <v>628</v>
      </c>
    </row>
    <row r="419" spans="1:12" ht="22.5">
      <c r="A419" s="64" t="s">
        <v>179</v>
      </c>
      <c r="B419" s="65" t="s">
        <v>7</v>
      </c>
      <c r="C419" s="60" t="s">
        <v>96</v>
      </c>
      <c r="D419" s="94" t="s">
        <v>621</v>
      </c>
      <c r="E419" s="94" t="s">
        <v>627</v>
      </c>
      <c r="F419" s="94" t="s">
        <v>181</v>
      </c>
      <c r="G419" s="61" t="s">
        <v>96</v>
      </c>
      <c r="H419" s="57">
        <v>9000</v>
      </c>
      <c r="I419" s="62"/>
      <c r="J419" s="63">
        <f t="shared" si="14"/>
        <v>9000</v>
      </c>
      <c r="K419" s="47" t="str">
        <f t="shared" si="15"/>
        <v>00011010182584240000</v>
      </c>
      <c r="L419" s="37" t="s">
        <v>629</v>
      </c>
    </row>
    <row r="420" spans="1:12" ht="22.5">
      <c r="A420" s="64" t="s">
        <v>200</v>
      </c>
      <c r="B420" s="65" t="s">
        <v>7</v>
      </c>
      <c r="C420" s="60" t="s">
        <v>96</v>
      </c>
      <c r="D420" s="94" t="s">
        <v>621</v>
      </c>
      <c r="E420" s="94" t="s">
        <v>627</v>
      </c>
      <c r="F420" s="94" t="s">
        <v>202</v>
      </c>
      <c r="G420" s="61" t="s">
        <v>96</v>
      </c>
      <c r="H420" s="57">
        <v>9000</v>
      </c>
      <c r="I420" s="62"/>
      <c r="J420" s="63">
        <f t="shared" si="14"/>
        <v>9000</v>
      </c>
      <c r="K420" s="47" t="str">
        <f t="shared" si="15"/>
        <v>00011010182584244000</v>
      </c>
      <c r="L420" s="37" t="s">
        <v>630</v>
      </c>
    </row>
    <row r="421" spans="1:12" ht="12.75">
      <c r="A421" s="64" t="s">
        <v>196</v>
      </c>
      <c r="B421" s="65" t="s">
        <v>7</v>
      </c>
      <c r="C421" s="60" t="s">
        <v>96</v>
      </c>
      <c r="D421" s="94" t="s">
        <v>621</v>
      </c>
      <c r="E421" s="94" t="s">
        <v>627</v>
      </c>
      <c r="F421" s="94" t="s">
        <v>202</v>
      </c>
      <c r="G421" s="61" t="s">
        <v>197</v>
      </c>
      <c r="H421" s="57">
        <v>9000</v>
      </c>
      <c r="I421" s="62"/>
      <c r="J421" s="63">
        <f t="shared" si="14"/>
        <v>9000</v>
      </c>
      <c r="K421" s="47" t="str">
        <f t="shared" si="15"/>
        <v>00011010182584244300</v>
      </c>
      <c r="L421" s="37" t="s">
        <v>631</v>
      </c>
    </row>
    <row r="422" spans="1:12" s="27" customFormat="1" ht="12.75">
      <c r="A422" s="66" t="s">
        <v>210</v>
      </c>
      <c r="B422" s="67" t="s">
        <v>7</v>
      </c>
      <c r="C422" s="68" t="s">
        <v>96</v>
      </c>
      <c r="D422" s="95" t="s">
        <v>621</v>
      </c>
      <c r="E422" s="95" t="s">
        <v>627</v>
      </c>
      <c r="F422" s="95" t="s">
        <v>202</v>
      </c>
      <c r="G422" s="96" t="s">
        <v>211</v>
      </c>
      <c r="H422" s="69">
        <v>9000</v>
      </c>
      <c r="I422" s="70"/>
      <c r="J422" s="71">
        <f t="shared" si="14"/>
        <v>9000</v>
      </c>
      <c r="K422" s="47" t="str">
        <f t="shared" si="15"/>
        <v>00011010182584244340</v>
      </c>
      <c r="L422" s="26" t="str">
        <f>C422&amp;D422&amp;E422&amp;F422&amp;G422</f>
        <v>00011010182584244340</v>
      </c>
    </row>
    <row r="423" spans="1:12" ht="12.75">
      <c r="A423" s="64" t="s">
        <v>632</v>
      </c>
      <c r="B423" s="65" t="s">
        <v>7</v>
      </c>
      <c r="C423" s="60" t="s">
        <v>96</v>
      </c>
      <c r="D423" s="94" t="s">
        <v>633</v>
      </c>
      <c r="E423" s="94" t="s">
        <v>120</v>
      </c>
      <c r="F423" s="94" t="s">
        <v>96</v>
      </c>
      <c r="G423" s="61" t="s">
        <v>96</v>
      </c>
      <c r="H423" s="57">
        <v>60000</v>
      </c>
      <c r="I423" s="62">
        <v>36168</v>
      </c>
      <c r="J423" s="63">
        <f t="shared" si="14"/>
        <v>23832</v>
      </c>
      <c r="K423" s="47" t="str">
        <f t="shared" si="15"/>
        <v>00012000000000000000</v>
      </c>
      <c r="L423" s="37" t="s">
        <v>634</v>
      </c>
    </row>
    <row r="424" spans="1:12" ht="12.75">
      <c r="A424" s="64" t="s">
        <v>635</v>
      </c>
      <c r="B424" s="65" t="s">
        <v>7</v>
      </c>
      <c r="C424" s="60" t="s">
        <v>96</v>
      </c>
      <c r="D424" s="94" t="s">
        <v>636</v>
      </c>
      <c r="E424" s="94" t="s">
        <v>120</v>
      </c>
      <c r="F424" s="94" t="s">
        <v>96</v>
      </c>
      <c r="G424" s="61" t="s">
        <v>96</v>
      </c>
      <c r="H424" s="57">
        <v>60000</v>
      </c>
      <c r="I424" s="62">
        <v>36168</v>
      </c>
      <c r="J424" s="63">
        <f t="shared" si="14"/>
        <v>23832</v>
      </c>
      <c r="K424" s="47" t="str">
        <f t="shared" si="15"/>
        <v>00012020000000000000</v>
      </c>
      <c r="L424" s="37" t="s">
        <v>637</v>
      </c>
    </row>
    <row r="425" spans="1:12" ht="56.25">
      <c r="A425" s="64" t="s">
        <v>282</v>
      </c>
      <c r="B425" s="65" t="s">
        <v>7</v>
      </c>
      <c r="C425" s="60" t="s">
        <v>96</v>
      </c>
      <c r="D425" s="94" t="s">
        <v>636</v>
      </c>
      <c r="E425" s="94" t="s">
        <v>280</v>
      </c>
      <c r="F425" s="94" t="s">
        <v>96</v>
      </c>
      <c r="G425" s="61" t="s">
        <v>96</v>
      </c>
      <c r="H425" s="57">
        <v>60000</v>
      </c>
      <c r="I425" s="62">
        <v>36168</v>
      </c>
      <c r="J425" s="63">
        <f t="shared" si="14"/>
        <v>23832</v>
      </c>
      <c r="K425" s="47" t="str">
        <f t="shared" si="15"/>
        <v>00012020100000000000</v>
      </c>
      <c r="L425" s="37" t="s">
        <v>638</v>
      </c>
    </row>
    <row r="426" spans="1:12" ht="33.75">
      <c r="A426" s="64" t="s">
        <v>283</v>
      </c>
      <c r="B426" s="65" t="s">
        <v>7</v>
      </c>
      <c r="C426" s="60" t="s">
        <v>96</v>
      </c>
      <c r="D426" s="94" t="s">
        <v>636</v>
      </c>
      <c r="E426" s="94" t="s">
        <v>285</v>
      </c>
      <c r="F426" s="94" t="s">
        <v>96</v>
      </c>
      <c r="G426" s="61" t="s">
        <v>96</v>
      </c>
      <c r="H426" s="57">
        <v>60000</v>
      </c>
      <c r="I426" s="62">
        <v>36168</v>
      </c>
      <c r="J426" s="63">
        <f t="shared" si="14"/>
        <v>23832</v>
      </c>
      <c r="K426" s="47" t="str">
        <f t="shared" si="15"/>
        <v>00012020110000000000</v>
      </c>
      <c r="L426" s="37" t="s">
        <v>639</v>
      </c>
    </row>
    <row r="427" spans="1:12" ht="22.5">
      <c r="A427" s="64" t="s">
        <v>642</v>
      </c>
      <c r="B427" s="65" t="s">
        <v>7</v>
      </c>
      <c r="C427" s="60" t="s">
        <v>96</v>
      </c>
      <c r="D427" s="94" t="s">
        <v>636</v>
      </c>
      <c r="E427" s="94" t="s">
        <v>640</v>
      </c>
      <c r="F427" s="94" t="s">
        <v>96</v>
      </c>
      <c r="G427" s="61" t="s">
        <v>96</v>
      </c>
      <c r="H427" s="57">
        <v>60000</v>
      </c>
      <c r="I427" s="62">
        <v>36168</v>
      </c>
      <c r="J427" s="63">
        <f t="shared" si="14"/>
        <v>23832</v>
      </c>
      <c r="K427" s="47" t="str">
        <f t="shared" si="15"/>
        <v>00012020110100000000</v>
      </c>
      <c r="L427" s="37" t="s">
        <v>641</v>
      </c>
    </row>
    <row r="428" spans="1:12" ht="22.5">
      <c r="A428" s="64" t="s">
        <v>177</v>
      </c>
      <c r="B428" s="65" t="s">
        <v>7</v>
      </c>
      <c r="C428" s="60" t="s">
        <v>96</v>
      </c>
      <c r="D428" s="94" t="s">
        <v>636</v>
      </c>
      <c r="E428" s="94" t="s">
        <v>640</v>
      </c>
      <c r="F428" s="94" t="s">
        <v>7</v>
      </c>
      <c r="G428" s="61" t="s">
        <v>96</v>
      </c>
      <c r="H428" s="57">
        <v>60000</v>
      </c>
      <c r="I428" s="62">
        <v>36168</v>
      </c>
      <c r="J428" s="63">
        <f t="shared" si="14"/>
        <v>23832</v>
      </c>
      <c r="K428" s="47" t="str">
        <f t="shared" si="15"/>
        <v>00012020110100200000</v>
      </c>
      <c r="L428" s="37" t="s">
        <v>643</v>
      </c>
    </row>
    <row r="429" spans="1:12" ht="22.5">
      <c r="A429" s="64" t="s">
        <v>179</v>
      </c>
      <c r="B429" s="65" t="s">
        <v>7</v>
      </c>
      <c r="C429" s="60" t="s">
        <v>96</v>
      </c>
      <c r="D429" s="94" t="s">
        <v>636</v>
      </c>
      <c r="E429" s="94" t="s">
        <v>640</v>
      </c>
      <c r="F429" s="94" t="s">
        <v>181</v>
      </c>
      <c r="G429" s="61" t="s">
        <v>96</v>
      </c>
      <c r="H429" s="57">
        <v>60000</v>
      </c>
      <c r="I429" s="62">
        <v>36168</v>
      </c>
      <c r="J429" s="63">
        <f t="shared" si="14"/>
        <v>23832</v>
      </c>
      <c r="K429" s="47" t="str">
        <f t="shared" si="15"/>
        <v>00012020110100240000</v>
      </c>
      <c r="L429" s="37" t="s">
        <v>644</v>
      </c>
    </row>
    <row r="430" spans="1:12" ht="22.5">
      <c r="A430" s="64" t="s">
        <v>200</v>
      </c>
      <c r="B430" s="65" t="s">
        <v>7</v>
      </c>
      <c r="C430" s="60" t="s">
        <v>96</v>
      </c>
      <c r="D430" s="94" t="s">
        <v>636</v>
      </c>
      <c r="E430" s="94" t="s">
        <v>640</v>
      </c>
      <c r="F430" s="94" t="s">
        <v>202</v>
      </c>
      <c r="G430" s="61" t="s">
        <v>96</v>
      </c>
      <c r="H430" s="57">
        <v>60000</v>
      </c>
      <c r="I430" s="62">
        <v>36168</v>
      </c>
      <c r="J430" s="63">
        <f t="shared" si="14"/>
        <v>23832</v>
      </c>
      <c r="K430" s="47" t="str">
        <f t="shared" si="15"/>
        <v>00012020110100244000</v>
      </c>
      <c r="L430" s="37" t="s">
        <v>645</v>
      </c>
    </row>
    <row r="431" spans="1:12" ht="12.75">
      <c r="A431" s="64" t="s">
        <v>143</v>
      </c>
      <c r="B431" s="65" t="s">
        <v>7</v>
      </c>
      <c r="C431" s="60" t="s">
        <v>96</v>
      </c>
      <c r="D431" s="94" t="s">
        <v>636</v>
      </c>
      <c r="E431" s="94" t="s">
        <v>640</v>
      </c>
      <c r="F431" s="94" t="s">
        <v>202</v>
      </c>
      <c r="G431" s="61" t="s">
        <v>7</v>
      </c>
      <c r="H431" s="57">
        <v>14000</v>
      </c>
      <c r="I431" s="62"/>
      <c r="J431" s="63">
        <f t="shared" si="14"/>
        <v>14000</v>
      </c>
      <c r="K431" s="47" t="str">
        <f t="shared" si="15"/>
        <v>00012020110100244200</v>
      </c>
      <c r="L431" s="37" t="s">
        <v>646</v>
      </c>
    </row>
    <row r="432" spans="1:12" ht="12.75">
      <c r="A432" s="64" t="s">
        <v>186</v>
      </c>
      <c r="B432" s="65" t="s">
        <v>7</v>
      </c>
      <c r="C432" s="60" t="s">
        <v>96</v>
      </c>
      <c r="D432" s="94" t="s">
        <v>636</v>
      </c>
      <c r="E432" s="94" t="s">
        <v>640</v>
      </c>
      <c r="F432" s="94" t="s">
        <v>202</v>
      </c>
      <c r="G432" s="61" t="s">
        <v>187</v>
      </c>
      <c r="H432" s="57">
        <v>14000</v>
      </c>
      <c r="I432" s="62"/>
      <c r="J432" s="63">
        <f t="shared" si="14"/>
        <v>14000</v>
      </c>
      <c r="K432" s="47" t="str">
        <f t="shared" si="15"/>
        <v>00012020110100244220</v>
      </c>
      <c r="L432" s="37" t="s">
        <v>647</v>
      </c>
    </row>
    <row r="433" spans="1:12" s="27" customFormat="1" ht="12.75">
      <c r="A433" s="66" t="s">
        <v>191</v>
      </c>
      <c r="B433" s="67" t="s">
        <v>7</v>
      </c>
      <c r="C433" s="68" t="s">
        <v>96</v>
      </c>
      <c r="D433" s="95" t="s">
        <v>636</v>
      </c>
      <c r="E433" s="95" t="s">
        <v>640</v>
      </c>
      <c r="F433" s="95" t="s">
        <v>202</v>
      </c>
      <c r="G433" s="96" t="s">
        <v>192</v>
      </c>
      <c r="H433" s="69">
        <v>10000</v>
      </c>
      <c r="I433" s="70"/>
      <c r="J433" s="71">
        <f t="shared" si="14"/>
        <v>10000</v>
      </c>
      <c r="K433" s="47" t="str">
        <f t="shared" si="15"/>
        <v>00012020110100244225</v>
      </c>
      <c r="L433" s="26" t="str">
        <f>C433&amp;D433&amp;E433&amp;F433&amp;G433</f>
        <v>00012020110100244225</v>
      </c>
    </row>
    <row r="434" spans="1:12" s="27" customFormat="1" ht="12.75">
      <c r="A434" s="66" t="s">
        <v>193</v>
      </c>
      <c r="B434" s="67" t="s">
        <v>7</v>
      </c>
      <c r="C434" s="68" t="s">
        <v>96</v>
      </c>
      <c r="D434" s="95" t="s">
        <v>636</v>
      </c>
      <c r="E434" s="95" t="s">
        <v>640</v>
      </c>
      <c r="F434" s="95" t="s">
        <v>202</v>
      </c>
      <c r="G434" s="96" t="s">
        <v>194</v>
      </c>
      <c r="H434" s="69">
        <v>4000</v>
      </c>
      <c r="I434" s="70"/>
      <c r="J434" s="71">
        <f t="shared" si="14"/>
        <v>4000</v>
      </c>
      <c r="K434" s="47" t="str">
        <f t="shared" si="15"/>
        <v>00012020110100244226</v>
      </c>
      <c r="L434" s="26" t="str">
        <f>C434&amp;D434&amp;E434&amp;F434&amp;G434</f>
        <v>00012020110100244226</v>
      </c>
    </row>
    <row r="435" spans="1:12" ht="12.75">
      <c r="A435" s="64" t="s">
        <v>196</v>
      </c>
      <c r="B435" s="65" t="s">
        <v>7</v>
      </c>
      <c r="C435" s="60" t="s">
        <v>96</v>
      </c>
      <c r="D435" s="94" t="s">
        <v>636</v>
      </c>
      <c r="E435" s="94" t="s">
        <v>640</v>
      </c>
      <c r="F435" s="94" t="s">
        <v>202</v>
      </c>
      <c r="G435" s="61" t="s">
        <v>197</v>
      </c>
      <c r="H435" s="57">
        <v>46000</v>
      </c>
      <c r="I435" s="62">
        <v>36168</v>
      </c>
      <c r="J435" s="63">
        <f t="shared" si="14"/>
        <v>9832</v>
      </c>
      <c r="K435" s="47" t="str">
        <f t="shared" si="15"/>
        <v>00012020110100244300</v>
      </c>
      <c r="L435" s="37" t="s">
        <v>648</v>
      </c>
    </row>
    <row r="436" spans="1:12" s="27" customFormat="1" ht="12.75">
      <c r="A436" s="66" t="s">
        <v>198</v>
      </c>
      <c r="B436" s="67" t="s">
        <v>7</v>
      </c>
      <c r="C436" s="68" t="s">
        <v>96</v>
      </c>
      <c r="D436" s="95" t="s">
        <v>636</v>
      </c>
      <c r="E436" s="95" t="s">
        <v>640</v>
      </c>
      <c r="F436" s="95" t="s">
        <v>202</v>
      </c>
      <c r="G436" s="96" t="s">
        <v>199</v>
      </c>
      <c r="H436" s="69">
        <v>36000</v>
      </c>
      <c r="I436" s="70">
        <v>35900</v>
      </c>
      <c r="J436" s="71">
        <f t="shared" si="14"/>
        <v>100</v>
      </c>
      <c r="K436" s="47" t="str">
        <f t="shared" si="15"/>
        <v>00012020110100244310</v>
      </c>
      <c r="L436" s="26" t="str">
        <f>C436&amp;D436&amp;E436&amp;F436&amp;G436</f>
        <v>00012020110100244310</v>
      </c>
    </row>
    <row r="437" spans="1:12" s="27" customFormat="1" ht="12.75">
      <c r="A437" s="66" t="s">
        <v>210</v>
      </c>
      <c r="B437" s="67" t="s">
        <v>7</v>
      </c>
      <c r="C437" s="68" t="s">
        <v>96</v>
      </c>
      <c r="D437" s="95" t="s">
        <v>636</v>
      </c>
      <c r="E437" s="95" t="s">
        <v>640</v>
      </c>
      <c r="F437" s="95" t="s">
        <v>202</v>
      </c>
      <c r="G437" s="96" t="s">
        <v>211</v>
      </c>
      <c r="H437" s="69">
        <v>10000</v>
      </c>
      <c r="I437" s="70">
        <v>268</v>
      </c>
      <c r="J437" s="71">
        <f t="shared" si="14"/>
        <v>9732</v>
      </c>
      <c r="K437" s="47" t="str">
        <f t="shared" si="15"/>
        <v>00012020110100244340</v>
      </c>
      <c r="L437" s="26" t="str">
        <f>C437&amp;D437&amp;E437&amp;F437&amp;G437</f>
        <v>00012020110100244340</v>
      </c>
    </row>
    <row r="438" spans="1:11" ht="5.25" customHeight="1" hidden="1" thickBot="1">
      <c r="A438" s="97"/>
      <c r="B438" s="98"/>
      <c r="C438" s="99"/>
      <c r="D438" s="99"/>
      <c r="E438" s="99"/>
      <c r="F438" s="99"/>
      <c r="G438" s="99"/>
      <c r="H438" s="100"/>
      <c r="I438" s="101"/>
      <c r="J438" s="102"/>
      <c r="K438" s="45"/>
    </row>
    <row r="439" spans="1:11" ht="13.5" thickBot="1">
      <c r="A439" s="103"/>
      <c r="B439" s="103"/>
      <c r="C439" s="81"/>
      <c r="D439" s="81"/>
      <c r="E439" s="81"/>
      <c r="F439" s="81"/>
      <c r="G439" s="81"/>
      <c r="H439" s="104"/>
      <c r="I439" s="104"/>
      <c r="J439" s="104"/>
      <c r="K439" s="21"/>
    </row>
    <row r="440" spans="1:10" ht="28.5" customHeight="1" thickBot="1">
      <c r="A440" s="105" t="s">
        <v>18</v>
      </c>
      <c r="B440" s="106">
        <v>450</v>
      </c>
      <c r="C440" s="192" t="s">
        <v>17</v>
      </c>
      <c r="D440" s="193"/>
      <c r="E440" s="193"/>
      <c r="F440" s="193"/>
      <c r="G440" s="194"/>
      <c r="H440" s="107">
        <f>0-H448</f>
        <v>-132100</v>
      </c>
      <c r="I440" s="107">
        <f>I15-I77</f>
        <v>-75422.66</v>
      </c>
      <c r="J440" s="108" t="s">
        <v>17</v>
      </c>
    </row>
    <row r="441" spans="1:10" ht="12.75">
      <c r="A441" s="103"/>
      <c r="B441" s="109"/>
      <c r="C441" s="81"/>
      <c r="D441" s="81"/>
      <c r="E441" s="81"/>
      <c r="F441" s="81"/>
      <c r="G441" s="81"/>
      <c r="H441" s="81"/>
      <c r="I441" s="81"/>
      <c r="J441" s="81"/>
    </row>
    <row r="442" spans="1:11" ht="15">
      <c r="A442" s="181" t="s">
        <v>33</v>
      </c>
      <c r="B442" s="181"/>
      <c r="C442" s="181"/>
      <c r="D442" s="181"/>
      <c r="E442" s="181"/>
      <c r="F442" s="181"/>
      <c r="G442" s="181"/>
      <c r="H442" s="181"/>
      <c r="I442" s="181"/>
      <c r="J442" s="181"/>
      <c r="K442" s="39"/>
    </row>
    <row r="443" spans="1:11" ht="12.75">
      <c r="A443" s="83"/>
      <c r="B443" s="110"/>
      <c r="C443" s="84"/>
      <c r="D443" s="84"/>
      <c r="E443" s="84"/>
      <c r="F443" s="84"/>
      <c r="G443" s="84"/>
      <c r="H443" s="85"/>
      <c r="I443" s="85"/>
      <c r="J443" s="111" t="s">
        <v>28</v>
      </c>
      <c r="K443" s="20"/>
    </row>
    <row r="444" spans="1:11" ht="16.5" customHeight="1">
      <c r="A444" s="145" t="s">
        <v>40</v>
      </c>
      <c r="B444" s="145" t="s">
        <v>41</v>
      </c>
      <c r="C444" s="148" t="s">
        <v>46</v>
      </c>
      <c r="D444" s="149"/>
      <c r="E444" s="149"/>
      <c r="F444" s="149"/>
      <c r="G444" s="150"/>
      <c r="H444" s="145" t="s">
        <v>43</v>
      </c>
      <c r="I444" s="145" t="s">
        <v>24</v>
      </c>
      <c r="J444" s="145" t="s">
        <v>44</v>
      </c>
      <c r="K444" s="40"/>
    </row>
    <row r="445" spans="1:11" ht="16.5" customHeight="1">
      <c r="A445" s="146"/>
      <c r="B445" s="146"/>
      <c r="C445" s="151"/>
      <c r="D445" s="152"/>
      <c r="E445" s="152"/>
      <c r="F445" s="152"/>
      <c r="G445" s="153"/>
      <c r="H445" s="146"/>
      <c r="I445" s="146"/>
      <c r="J445" s="146"/>
      <c r="K445" s="40"/>
    </row>
    <row r="446" spans="1:11" ht="16.5" customHeight="1">
      <c r="A446" s="147"/>
      <c r="B446" s="147"/>
      <c r="C446" s="154"/>
      <c r="D446" s="155"/>
      <c r="E446" s="155"/>
      <c r="F446" s="155"/>
      <c r="G446" s="156"/>
      <c r="H446" s="147"/>
      <c r="I446" s="147"/>
      <c r="J446" s="147"/>
      <c r="K446" s="40"/>
    </row>
    <row r="447" spans="1:11" ht="13.5" thickBot="1">
      <c r="A447" s="87">
        <v>1</v>
      </c>
      <c r="B447" s="88">
        <v>2</v>
      </c>
      <c r="C447" s="160">
        <v>3</v>
      </c>
      <c r="D447" s="161"/>
      <c r="E447" s="161"/>
      <c r="F447" s="161"/>
      <c r="G447" s="162"/>
      <c r="H447" s="89" t="s">
        <v>2</v>
      </c>
      <c r="I447" s="89" t="s">
        <v>26</v>
      </c>
      <c r="J447" s="89" t="s">
        <v>27</v>
      </c>
      <c r="K447" s="44"/>
    </row>
    <row r="448" spans="1:10" ht="12.75" customHeight="1">
      <c r="A448" s="34" t="s">
        <v>34</v>
      </c>
      <c r="B448" s="56" t="s">
        <v>8</v>
      </c>
      <c r="C448" s="157" t="s">
        <v>17</v>
      </c>
      <c r="D448" s="158"/>
      <c r="E448" s="158"/>
      <c r="F448" s="158"/>
      <c r="G448" s="159"/>
      <c r="H448" s="57">
        <f>H450+H455+H460</f>
        <v>132100</v>
      </c>
      <c r="I448" s="57">
        <f>I450+I455+I460</f>
        <v>75422.66</v>
      </c>
      <c r="J448" s="58">
        <f>H448-I448</f>
        <v>56677.34</v>
      </c>
    </row>
    <row r="449" spans="1:10" ht="12.75" customHeight="1">
      <c r="A449" s="112" t="s">
        <v>11</v>
      </c>
      <c r="B449" s="113"/>
      <c r="C449" s="163"/>
      <c r="D449" s="164"/>
      <c r="E449" s="164"/>
      <c r="F449" s="164"/>
      <c r="G449" s="165"/>
      <c r="H449" s="114"/>
      <c r="I449" s="115"/>
      <c r="J449" s="116"/>
    </row>
    <row r="450" spans="1:10" ht="12.75" customHeight="1">
      <c r="A450" s="34" t="s">
        <v>35</v>
      </c>
      <c r="B450" s="65" t="s">
        <v>12</v>
      </c>
      <c r="C450" s="178" t="s">
        <v>17</v>
      </c>
      <c r="D450" s="179"/>
      <c r="E450" s="179"/>
      <c r="F450" s="179"/>
      <c r="G450" s="180"/>
      <c r="H450" s="57">
        <v>0</v>
      </c>
      <c r="I450" s="57">
        <v>0</v>
      </c>
      <c r="J450" s="63">
        <v>0</v>
      </c>
    </row>
    <row r="451" spans="1:10" ht="12.75" customHeight="1">
      <c r="A451" s="112" t="s">
        <v>10</v>
      </c>
      <c r="B451" s="38"/>
      <c r="C451" s="196"/>
      <c r="D451" s="141"/>
      <c r="E451" s="141"/>
      <c r="F451" s="141"/>
      <c r="G451" s="142"/>
      <c r="H451" s="119"/>
      <c r="I451" s="120"/>
      <c r="J451" s="121"/>
    </row>
    <row r="452" spans="1:12" ht="12.75" hidden="1">
      <c r="A452" s="64"/>
      <c r="B452" s="65" t="s">
        <v>12</v>
      </c>
      <c r="C452" s="118"/>
      <c r="D452" s="140"/>
      <c r="E452" s="141"/>
      <c r="F452" s="141"/>
      <c r="G452" s="142"/>
      <c r="H452" s="57"/>
      <c r="I452" s="62"/>
      <c r="J452" s="63"/>
      <c r="K452" s="51">
        <f>C452&amp;D452&amp;G452</f>
      </c>
      <c r="L452" s="52"/>
    </row>
    <row r="453" spans="1:12" s="27" customFormat="1" ht="12.75">
      <c r="A453" s="122"/>
      <c r="B453" s="67" t="s">
        <v>12</v>
      </c>
      <c r="C453" s="68"/>
      <c r="D453" s="135"/>
      <c r="E453" s="135"/>
      <c r="F453" s="135"/>
      <c r="G453" s="136"/>
      <c r="H453" s="69"/>
      <c r="I453" s="70"/>
      <c r="J453" s="71">
        <f>H453-I453</f>
        <v>0</v>
      </c>
      <c r="K453" s="53">
        <f>C453&amp;D453&amp;G453</f>
      </c>
      <c r="L453" s="54">
        <f>C453&amp;D453&amp;G453</f>
      </c>
    </row>
    <row r="454" spans="1:11" ht="12.75" customHeight="1" hidden="1">
      <c r="A454" s="34"/>
      <c r="B454" s="123"/>
      <c r="C454" s="117"/>
      <c r="D454" s="117"/>
      <c r="E454" s="117"/>
      <c r="F454" s="117"/>
      <c r="G454" s="117"/>
      <c r="H454" s="124"/>
      <c r="I454" s="125"/>
      <c r="J454" s="126"/>
      <c r="K454" s="46"/>
    </row>
    <row r="455" spans="1:10" ht="12.75" customHeight="1">
      <c r="A455" s="34" t="s">
        <v>36</v>
      </c>
      <c r="B455" s="38" t="s">
        <v>13</v>
      </c>
      <c r="C455" s="196" t="s">
        <v>17</v>
      </c>
      <c r="D455" s="141"/>
      <c r="E455" s="141"/>
      <c r="F455" s="141"/>
      <c r="G455" s="142"/>
      <c r="H455" s="57">
        <v>0</v>
      </c>
      <c r="I455" s="57">
        <v>0</v>
      </c>
      <c r="J455" s="93">
        <v>0</v>
      </c>
    </row>
    <row r="456" spans="1:10" ht="12.75" customHeight="1">
      <c r="A456" s="112" t="s">
        <v>10</v>
      </c>
      <c r="B456" s="38"/>
      <c r="C456" s="196"/>
      <c r="D456" s="141"/>
      <c r="E456" s="141"/>
      <c r="F456" s="141"/>
      <c r="G456" s="142"/>
      <c r="H456" s="119"/>
      <c r="I456" s="120"/>
      <c r="J456" s="121"/>
    </row>
    <row r="457" spans="1:12" ht="12.75" customHeight="1" hidden="1">
      <c r="A457" s="64"/>
      <c r="B457" s="65" t="s">
        <v>13</v>
      </c>
      <c r="C457" s="118"/>
      <c r="D457" s="140"/>
      <c r="E457" s="141"/>
      <c r="F457" s="141"/>
      <c r="G457" s="142"/>
      <c r="H457" s="57"/>
      <c r="I457" s="62"/>
      <c r="J457" s="63"/>
      <c r="K457" s="51">
        <f>C457&amp;D457&amp;G457</f>
      </c>
      <c r="L457" s="52"/>
    </row>
    <row r="458" spans="1:12" s="27" customFormat="1" ht="12.75">
      <c r="A458" s="122"/>
      <c r="B458" s="67" t="s">
        <v>13</v>
      </c>
      <c r="C458" s="68"/>
      <c r="D458" s="135"/>
      <c r="E458" s="135"/>
      <c r="F458" s="135"/>
      <c r="G458" s="136"/>
      <c r="H458" s="69"/>
      <c r="I458" s="70"/>
      <c r="J458" s="71">
        <f>H458-I458</f>
        <v>0</v>
      </c>
      <c r="K458" s="53">
        <f>C458&amp;D458&amp;G458</f>
      </c>
      <c r="L458" s="54">
        <f>C458&amp;D458&amp;G458</f>
      </c>
    </row>
    <row r="459" spans="1:11" ht="12.75" customHeight="1" hidden="1">
      <c r="A459" s="34"/>
      <c r="B459" s="65"/>
      <c r="C459" s="117"/>
      <c r="D459" s="117"/>
      <c r="E459" s="117"/>
      <c r="F459" s="117"/>
      <c r="G459" s="117"/>
      <c r="H459" s="124"/>
      <c r="I459" s="125"/>
      <c r="J459" s="126"/>
      <c r="K459" s="46"/>
    </row>
    <row r="460" spans="1:10" ht="12.75" customHeight="1">
      <c r="A460" s="34" t="s">
        <v>16</v>
      </c>
      <c r="B460" s="38" t="s">
        <v>9</v>
      </c>
      <c r="C460" s="196" t="s">
        <v>54</v>
      </c>
      <c r="D460" s="141"/>
      <c r="E460" s="141"/>
      <c r="F460" s="141"/>
      <c r="G460" s="142"/>
      <c r="H460" s="57">
        <v>132100</v>
      </c>
      <c r="I460" s="57">
        <v>75422.66</v>
      </c>
      <c r="J460" s="127">
        <f>H460-I460</f>
        <v>56677.34</v>
      </c>
    </row>
    <row r="461" spans="1:10" ht="22.5">
      <c r="A461" s="34" t="s">
        <v>55</v>
      </c>
      <c r="B461" s="38" t="s">
        <v>9</v>
      </c>
      <c r="C461" s="196" t="s">
        <v>56</v>
      </c>
      <c r="D461" s="141"/>
      <c r="E461" s="141"/>
      <c r="F461" s="141"/>
      <c r="G461" s="142"/>
      <c r="H461" s="57">
        <v>132100</v>
      </c>
      <c r="I461" s="57">
        <v>75422.66</v>
      </c>
      <c r="J461" s="127">
        <f>H461-I461</f>
        <v>56677.34</v>
      </c>
    </row>
    <row r="462" spans="1:10" ht="35.25" customHeight="1">
      <c r="A462" s="34" t="s">
        <v>58</v>
      </c>
      <c r="B462" s="38" t="s">
        <v>9</v>
      </c>
      <c r="C462" s="196" t="s">
        <v>57</v>
      </c>
      <c r="D462" s="141"/>
      <c r="E462" s="141"/>
      <c r="F462" s="141"/>
      <c r="G462" s="142"/>
      <c r="H462" s="57">
        <v>0</v>
      </c>
      <c r="I462" s="57">
        <v>0</v>
      </c>
      <c r="J462" s="127">
        <f>H462-I462</f>
        <v>0</v>
      </c>
    </row>
    <row r="463" spans="1:12" ht="12.75">
      <c r="A463" s="34" t="s">
        <v>108</v>
      </c>
      <c r="B463" s="38" t="s">
        <v>14</v>
      </c>
      <c r="C463" s="118" t="s">
        <v>96</v>
      </c>
      <c r="D463" s="140" t="s">
        <v>107</v>
      </c>
      <c r="E463" s="141"/>
      <c r="F463" s="141"/>
      <c r="G463" s="142"/>
      <c r="H463" s="57">
        <v>-12261700</v>
      </c>
      <c r="I463" s="57">
        <v>-3605297.06</v>
      </c>
      <c r="J463" s="128" t="s">
        <v>59</v>
      </c>
      <c r="K463" s="37" t="str">
        <f aca="true" t="shared" si="16" ref="K463:K470">C463&amp;D463&amp;G463</f>
        <v>00001050000000000500</v>
      </c>
      <c r="L463" s="37" t="s">
        <v>109</v>
      </c>
    </row>
    <row r="464" spans="1:12" ht="12.75">
      <c r="A464" s="34" t="s">
        <v>111</v>
      </c>
      <c r="B464" s="38" t="s">
        <v>14</v>
      </c>
      <c r="C464" s="118" t="s">
        <v>96</v>
      </c>
      <c r="D464" s="140" t="s">
        <v>112</v>
      </c>
      <c r="E464" s="141"/>
      <c r="F464" s="141"/>
      <c r="G464" s="142"/>
      <c r="H464" s="57">
        <v>-12261700</v>
      </c>
      <c r="I464" s="57">
        <v>-3605297.06</v>
      </c>
      <c r="J464" s="128" t="s">
        <v>59</v>
      </c>
      <c r="K464" s="37" t="str">
        <f t="shared" si="16"/>
        <v>00001050200000000500</v>
      </c>
      <c r="L464" s="37" t="s">
        <v>110</v>
      </c>
    </row>
    <row r="465" spans="1:12" ht="22.5">
      <c r="A465" s="34" t="s">
        <v>114</v>
      </c>
      <c r="B465" s="38" t="s">
        <v>14</v>
      </c>
      <c r="C465" s="118" t="s">
        <v>96</v>
      </c>
      <c r="D465" s="140" t="s">
        <v>113</v>
      </c>
      <c r="E465" s="141"/>
      <c r="F465" s="141"/>
      <c r="G465" s="142"/>
      <c r="H465" s="57">
        <v>-12261700</v>
      </c>
      <c r="I465" s="57">
        <v>-3605297.06</v>
      </c>
      <c r="J465" s="128" t="s">
        <v>59</v>
      </c>
      <c r="K465" s="37" t="str">
        <f t="shared" si="16"/>
        <v>00001050201000000510</v>
      </c>
      <c r="L465" s="37" t="s">
        <v>115</v>
      </c>
    </row>
    <row r="466" spans="1:12" ht="22.5">
      <c r="A466" s="34" t="s">
        <v>116</v>
      </c>
      <c r="B466" s="38" t="s">
        <v>14</v>
      </c>
      <c r="C466" s="129" t="s">
        <v>96</v>
      </c>
      <c r="D466" s="143" t="s">
        <v>117</v>
      </c>
      <c r="E466" s="143"/>
      <c r="F466" s="143"/>
      <c r="G466" s="144"/>
      <c r="H466" s="130">
        <v>-12261700</v>
      </c>
      <c r="I466" s="130">
        <v>-3605297.06</v>
      </c>
      <c r="J466" s="131" t="s">
        <v>17</v>
      </c>
      <c r="K466" s="37" t="str">
        <f t="shared" si="16"/>
        <v>00001050201100000510</v>
      </c>
      <c r="L466" s="4" t="str">
        <f>C466&amp;D466&amp;G466</f>
        <v>00001050201100000510</v>
      </c>
    </row>
    <row r="467" spans="1:12" ht="12.75">
      <c r="A467" s="34" t="s">
        <v>95</v>
      </c>
      <c r="B467" s="38" t="s">
        <v>15</v>
      </c>
      <c r="C467" s="118" t="s">
        <v>96</v>
      </c>
      <c r="D467" s="140" t="s">
        <v>97</v>
      </c>
      <c r="E467" s="141"/>
      <c r="F467" s="141"/>
      <c r="G467" s="142"/>
      <c r="H467" s="57">
        <v>12393800</v>
      </c>
      <c r="I467" s="57">
        <v>3680719.72</v>
      </c>
      <c r="J467" s="128" t="s">
        <v>59</v>
      </c>
      <c r="K467" s="37" t="str">
        <f t="shared" si="16"/>
        <v>00001050000000000600</v>
      </c>
      <c r="L467" s="37" t="s">
        <v>98</v>
      </c>
    </row>
    <row r="468" spans="1:12" ht="12.75">
      <c r="A468" s="34" t="s">
        <v>99</v>
      </c>
      <c r="B468" s="38" t="s">
        <v>15</v>
      </c>
      <c r="C468" s="118" t="s">
        <v>96</v>
      </c>
      <c r="D468" s="140" t="s">
        <v>100</v>
      </c>
      <c r="E468" s="141"/>
      <c r="F468" s="141"/>
      <c r="G468" s="142"/>
      <c r="H468" s="57">
        <v>12393800</v>
      </c>
      <c r="I468" s="57">
        <v>3680719.72</v>
      </c>
      <c r="J468" s="128" t="s">
        <v>59</v>
      </c>
      <c r="K468" s="37" t="str">
        <f t="shared" si="16"/>
        <v>00001050200000000600</v>
      </c>
      <c r="L468" s="37" t="s">
        <v>101</v>
      </c>
    </row>
    <row r="469" spans="1:12" ht="22.5">
      <c r="A469" s="34" t="s">
        <v>104</v>
      </c>
      <c r="B469" s="38" t="s">
        <v>15</v>
      </c>
      <c r="C469" s="118" t="s">
        <v>96</v>
      </c>
      <c r="D469" s="140" t="s">
        <v>103</v>
      </c>
      <c r="E469" s="141"/>
      <c r="F469" s="141"/>
      <c r="G469" s="142"/>
      <c r="H469" s="57">
        <v>12393800</v>
      </c>
      <c r="I469" s="57">
        <v>3680719.72</v>
      </c>
      <c r="J469" s="128" t="s">
        <v>59</v>
      </c>
      <c r="K469" s="37" t="str">
        <f t="shared" si="16"/>
        <v>00001050201000000610</v>
      </c>
      <c r="L469" s="37" t="s">
        <v>102</v>
      </c>
    </row>
    <row r="470" spans="1:12" ht="22.5">
      <c r="A470" s="35" t="s">
        <v>106</v>
      </c>
      <c r="B470" s="38" t="s">
        <v>15</v>
      </c>
      <c r="C470" s="129" t="s">
        <v>96</v>
      </c>
      <c r="D470" s="143" t="s">
        <v>105</v>
      </c>
      <c r="E470" s="143"/>
      <c r="F470" s="143"/>
      <c r="G470" s="144"/>
      <c r="H470" s="132">
        <v>12393800</v>
      </c>
      <c r="I470" s="132">
        <v>3680719.72</v>
      </c>
      <c r="J470" s="133" t="s">
        <v>17</v>
      </c>
      <c r="K470" s="36" t="str">
        <f t="shared" si="16"/>
        <v>00001050201100000610</v>
      </c>
      <c r="L470" s="4" t="str">
        <f>C470&amp;D470&amp;G470</f>
        <v>00001050201100000610</v>
      </c>
    </row>
    <row r="471" spans="1:11" ht="12.75">
      <c r="A471" s="16"/>
      <c r="B471" s="17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2" ht="12.75">
      <c r="A472" s="16"/>
      <c r="B472" s="17"/>
      <c r="C472" s="14"/>
      <c r="D472" s="14"/>
      <c r="E472" s="14"/>
      <c r="F472" s="14"/>
      <c r="G472" s="14"/>
      <c r="H472" s="14"/>
      <c r="I472" s="14"/>
      <c r="J472" s="14"/>
      <c r="K472" s="33" t="s">
        <v>60</v>
      </c>
      <c r="L472" s="33" t="s">
        <v>72</v>
      </c>
    </row>
    <row r="473" spans="1:12" ht="21.75" customHeight="1">
      <c r="A473" s="15" t="s">
        <v>49</v>
      </c>
      <c r="B473" s="198" t="s">
        <v>789</v>
      </c>
      <c r="C473" s="198"/>
      <c r="D473" s="198"/>
      <c r="E473" s="17"/>
      <c r="F473" s="17"/>
      <c r="G473" s="14"/>
      <c r="H473" s="23" t="s">
        <v>51</v>
      </c>
      <c r="I473" s="22"/>
      <c r="J473" s="22" t="s">
        <v>790</v>
      </c>
      <c r="K473" s="33" t="s">
        <v>61</v>
      </c>
      <c r="L473" s="33" t="s">
        <v>73</v>
      </c>
    </row>
    <row r="474" spans="1:12" ht="12.75">
      <c r="A474" s="3" t="s">
        <v>47</v>
      </c>
      <c r="B474" s="197" t="s">
        <v>48</v>
      </c>
      <c r="C474" s="197"/>
      <c r="D474" s="197"/>
      <c r="E474" s="17"/>
      <c r="F474" s="17"/>
      <c r="G474" s="14"/>
      <c r="H474" s="14"/>
      <c r="I474" s="24" t="s">
        <v>52</v>
      </c>
      <c r="J474" s="17" t="s">
        <v>48</v>
      </c>
      <c r="K474" s="33" t="s">
        <v>62</v>
      </c>
      <c r="L474" s="33" t="s">
        <v>82</v>
      </c>
    </row>
    <row r="475" spans="1:12" ht="12.75">
      <c r="A475" s="3"/>
      <c r="B475" s="17"/>
      <c r="C475" s="14"/>
      <c r="D475" s="14"/>
      <c r="E475" s="14"/>
      <c r="F475" s="14"/>
      <c r="G475" s="14"/>
      <c r="H475" s="14"/>
      <c r="I475" s="14"/>
      <c r="J475" s="14"/>
      <c r="K475" s="33" t="s">
        <v>78</v>
      </c>
      <c r="L475" s="33" t="s">
        <v>74</v>
      </c>
    </row>
    <row r="476" spans="1:12" ht="21.75" customHeight="1">
      <c r="A476" s="3" t="s">
        <v>50</v>
      </c>
      <c r="B476" s="199" t="s">
        <v>790</v>
      </c>
      <c r="C476" s="199"/>
      <c r="D476" s="199"/>
      <c r="E476" s="49"/>
      <c r="F476" s="49"/>
      <c r="G476" s="14"/>
      <c r="H476" s="14"/>
      <c r="I476" s="14"/>
      <c r="J476" s="14"/>
      <c r="K476" s="33" t="s">
        <v>63</v>
      </c>
      <c r="L476" s="33" t="s">
        <v>75</v>
      </c>
    </row>
    <row r="477" spans="1:12" ht="12.75">
      <c r="A477" s="3" t="s">
        <v>47</v>
      </c>
      <c r="B477" s="197" t="s">
        <v>48</v>
      </c>
      <c r="C477" s="197"/>
      <c r="D477" s="197"/>
      <c r="E477" s="17"/>
      <c r="F477" s="17"/>
      <c r="G477" s="14"/>
      <c r="H477" s="14"/>
      <c r="I477" s="14"/>
      <c r="J477" s="14"/>
      <c r="K477" s="33" t="s">
        <v>64</v>
      </c>
      <c r="L477" s="33" t="s">
        <v>83</v>
      </c>
    </row>
    <row r="478" spans="1:12" ht="12.75">
      <c r="A478" s="3"/>
      <c r="B478" s="17"/>
      <c r="C478" s="14"/>
      <c r="D478" s="14"/>
      <c r="E478" s="14"/>
      <c r="F478" s="14"/>
      <c r="G478" s="14"/>
      <c r="H478" s="14"/>
      <c r="I478" s="14"/>
      <c r="J478" s="14"/>
      <c r="K478" s="33" t="s">
        <v>79</v>
      </c>
      <c r="L478" s="33" t="s">
        <v>65</v>
      </c>
    </row>
    <row r="479" spans="1:12" ht="12.75">
      <c r="A479" s="3" t="s">
        <v>791</v>
      </c>
      <c r="B479" s="17"/>
      <c r="C479" s="14"/>
      <c r="D479" s="14"/>
      <c r="E479" s="14"/>
      <c r="F479" s="14"/>
      <c r="G479" s="14"/>
      <c r="H479" s="14"/>
      <c r="I479" s="14"/>
      <c r="J479" s="14"/>
      <c r="K479" s="33" t="s">
        <v>67</v>
      </c>
      <c r="L479" s="33" t="s">
        <v>76</v>
      </c>
    </row>
    <row r="480" spans="1:12" ht="12.75">
      <c r="A480" s="16"/>
      <c r="B480" s="17"/>
      <c r="C480" s="14"/>
      <c r="D480" s="14"/>
      <c r="E480" s="14"/>
      <c r="F480" s="14"/>
      <c r="G480" s="14"/>
      <c r="H480" s="14"/>
      <c r="I480" s="14"/>
      <c r="J480" s="14"/>
      <c r="K480" s="33" t="s">
        <v>68</v>
      </c>
      <c r="L480" s="33" t="s">
        <v>84</v>
      </c>
    </row>
    <row r="481" spans="11:12" ht="12.75">
      <c r="K481" s="33" t="s">
        <v>69</v>
      </c>
      <c r="L481" s="33" t="s">
        <v>66</v>
      </c>
    </row>
    <row r="482" spans="11:12" ht="12.75">
      <c r="K482" s="33" t="s">
        <v>80</v>
      </c>
      <c r="L482" s="33" t="s">
        <v>77</v>
      </c>
    </row>
    <row r="483" spans="11:12" ht="12.75">
      <c r="K483" s="33" t="s">
        <v>70</v>
      </c>
      <c r="L483" s="33" t="s">
        <v>85</v>
      </c>
    </row>
    <row r="484" spans="11:12" ht="12.75">
      <c r="K484" s="33" t="s">
        <v>71</v>
      </c>
      <c r="L484" s="33" t="s">
        <v>86</v>
      </c>
    </row>
    <row r="485" spans="11:12" ht="12.75">
      <c r="K485" s="33" t="s">
        <v>81</v>
      </c>
      <c r="L485" s="50"/>
    </row>
    <row r="486" spans="11:12" ht="12.75">
      <c r="K486" s="33" t="s">
        <v>87</v>
      </c>
      <c r="L486" s="33" t="s">
        <v>88</v>
      </c>
    </row>
  </sheetData>
  <sheetProtection/>
  <mergeCells count="111">
    <mergeCell ref="D453:G453"/>
    <mergeCell ref="D457:G457"/>
    <mergeCell ref="D458:G458"/>
    <mergeCell ref="B477:D477"/>
    <mergeCell ref="C451:G451"/>
    <mergeCell ref="C455:G455"/>
    <mergeCell ref="C456:G456"/>
    <mergeCell ref="B473:D473"/>
    <mergeCell ref="B476:D476"/>
    <mergeCell ref="C460:G460"/>
    <mergeCell ref="C462:G462"/>
    <mergeCell ref="B474:D474"/>
    <mergeCell ref="C461:G461"/>
    <mergeCell ref="A442:J442"/>
    <mergeCell ref="C78:G78"/>
    <mergeCell ref="H444:H446"/>
    <mergeCell ref="C444:G446"/>
    <mergeCell ref="A444:A446"/>
    <mergeCell ref="B444:B446"/>
    <mergeCell ref="J444:J446"/>
    <mergeCell ref="I444:I446"/>
    <mergeCell ref="C440:G440"/>
    <mergeCell ref="C16:G16"/>
    <mergeCell ref="D19:G19"/>
    <mergeCell ref="D20:G20"/>
    <mergeCell ref="D21:G21"/>
    <mergeCell ref="D22:G22"/>
    <mergeCell ref="D23:G23"/>
    <mergeCell ref="D17:G17"/>
    <mergeCell ref="D18:G1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450:G450"/>
    <mergeCell ref="A73:A75"/>
    <mergeCell ref="H73:H75"/>
    <mergeCell ref="B73:B75"/>
    <mergeCell ref="A71:J71"/>
    <mergeCell ref="J73:J75"/>
    <mergeCell ref="I73:I75"/>
    <mergeCell ref="C73:G75"/>
    <mergeCell ref="C77:G77"/>
    <mergeCell ref="C76:G76"/>
    <mergeCell ref="D465:G465"/>
    <mergeCell ref="D466:G466"/>
    <mergeCell ref="D452:G452"/>
    <mergeCell ref="C447:G447"/>
    <mergeCell ref="C448:G448"/>
    <mergeCell ref="C449:G449"/>
    <mergeCell ref="D467:G467"/>
    <mergeCell ref="D468:G468"/>
    <mergeCell ref="D469:G469"/>
    <mergeCell ref="D470:G470"/>
    <mergeCell ref="D24:G24"/>
    <mergeCell ref="D25:G25"/>
    <mergeCell ref="D26:G26"/>
    <mergeCell ref="D27:G27"/>
    <mergeCell ref="D463:G463"/>
    <mergeCell ref="D464:G464"/>
    <mergeCell ref="D32:G32"/>
    <mergeCell ref="D33:G33"/>
    <mergeCell ref="D34:G34"/>
    <mergeCell ref="D35:G35"/>
    <mergeCell ref="D28:G28"/>
    <mergeCell ref="D29:G29"/>
    <mergeCell ref="D30:G30"/>
    <mergeCell ref="D31:G31"/>
    <mergeCell ref="D40:G40"/>
    <mergeCell ref="D41:G41"/>
    <mergeCell ref="D42:G42"/>
    <mergeCell ref="D43:G43"/>
    <mergeCell ref="D36:G36"/>
    <mergeCell ref="D37:G37"/>
    <mergeCell ref="D38:G38"/>
    <mergeCell ref="D39:G39"/>
    <mergeCell ref="D48:G48"/>
    <mergeCell ref="D49:G49"/>
    <mergeCell ref="D50:G50"/>
    <mergeCell ref="D51:G51"/>
    <mergeCell ref="D44:G44"/>
    <mergeCell ref="D45:G45"/>
    <mergeCell ref="D46:G46"/>
    <mergeCell ref="D47:G47"/>
    <mergeCell ref="D56:G56"/>
    <mergeCell ref="D57:G57"/>
    <mergeCell ref="D58:G58"/>
    <mergeCell ref="D59:G59"/>
    <mergeCell ref="D52:G52"/>
    <mergeCell ref="D53:G53"/>
    <mergeCell ref="D54:G54"/>
    <mergeCell ref="D55:G55"/>
    <mergeCell ref="D68:G68"/>
    <mergeCell ref="D64:G64"/>
    <mergeCell ref="D65:G65"/>
    <mergeCell ref="D66:G66"/>
    <mergeCell ref="D67:G67"/>
    <mergeCell ref="D60:G60"/>
    <mergeCell ref="D61:G61"/>
    <mergeCell ref="D62:G62"/>
    <mergeCell ref="D63:G63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9" max="255" man="1"/>
    <brk id="4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2014-06-23T05:42:36Z</dcterms:modified>
  <cp:category/>
  <cp:version/>
  <cp:contentType/>
  <cp:contentStatus/>
</cp:coreProperties>
</file>